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respaldo mimi_\Documentos\B_Lista de precios\Lista de precios vta 2023\DISTRIB 2023\"/>
    </mc:Choice>
  </mc:AlternateContent>
  <xr:revisionPtr revIDLastSave="0" documentId="8_{8249D65E-DF9A-4801-BB73-6CB2D9C9C87C}" xr6:coauthVersionLast="47" xr6:coauthVersionMax="47" xr10:uidLastSave="{00000000-0000-0000-0000-000000000000}"/>
  <bookViews>
    <workbookView xWindow="-104" yWindow="-104" windowWidth="22326" windowHeight="11947" xr2:uid="{00000000-000D-0000-FFFF-FFFF00000000}"/>
  </bookViews>
  <sheets>
    <sheet name="Distribuidores" sheetId="13" r:id="rId1"/>
  </sheets>
  <definedNames>
    <definedName name="_xlnm.Print_Area" localSheetId="0">Distribuidores!$A$3:$AE$120</definedName>
  </definedNames>
  <calcPr calcId="191029"/>
  <webPublishing allowPng="1" targetScreenSize="1024x768" dpi="120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2" i="13" l="1"/>
  <c r="AC52" i="13" s="1"/>
  <c r="AA51" i="13"/>
  <c r="AC51" i="13" s="1"/>
  <c r="K52" i="13"/>
  <c r="M52" i="13" s="1"/>
  <c r="K51" i="13"/>
  <c r="M51" i="13" s="1"/>
  <c r="K53" i="13"/>
  <c r="M53" i="13" s="1"/>
  <c r="AA44" i="13"/>
  <c r="AC44" i="13" s="1"/>
  <c r="AA45" i="13"/>
  <c r="AC45" i="13" s="1"/>
  <c r="K60" i="13"/>
  <c r="M60" i="13" s="1"/>
  <c r="K55" i="13" l="1"/>
  <c r="M55" i="13" s="1"/>
  <c r="AA43" i="13"/>
  <c r="AC43" i="13" s="1"/>
  <c r="K54" i="13"/>
  <c r="M54" i="13" s="1"/>
  <c r="AA55" i="13"/>
  <c r="AC55" i="13" s="1"/>
  <c r="K56" i="13"/>
  <c r="M56" i="13" s="1"/>
  <c r="K59" i="13" l="1"/>
  <c r="M59" i="13" s="1"/>
  <c r="K58" i="13" l="1"/>
  <c r="M58" i="13" s="1"/>
  <c r="AA54" i="13"/>
  <c r="AC54" i="13" s="1"/>
  <c r="AA53" i="13"/>
  <c r="AC53" i="13" s="1"/>
  <c r="AA59" i="13"/>
  <c r="AC59" i="13" s="1"/>
  <c r="K36" i="13" l="1"/>
  <c r="M36" i="13" s="1"/>
  <c r="K31" i="13" l="1"/>
  <c r="M31" i="13" s="1"/>
  <c r="AA58" i="13" l="1"/>
  <c r="AC58" i="13" s="1"/>
  <c r="K57" i="13" l="1"/>
  <c r="M57" i="13" s="1"/>
  <c r="AA56" i="13" l="1"/>
  <c r="AC56" i="13" s="1"/>
  <c r="AA57" i="13"/>
  <c r="AC57" i="13" s="1"/>
  <c r="K109" i="13" l="1"/>
  <c r="AA60" i="13"/>
  <c r="AC60" i="13" s="1"/>
  <c r="K93" i="13" l="1"/>
  <c r="M93" i="13" s="1"/>
  <c r="K79" i="13"/>
  <c r="M79" i="13" s="1"/>
  <c r="K45" i="13" l="1"/>
  <c r="M45" i="13" s="1"/>
  <c r="K73" i="13"/>
  <c r="M73" i="13" s="1"/>
  <c r="K72" i="13"/>
  <c r="M72" i="13" s="1"/>
  <c r="K71" i="13"/>
  <c r="M71" i="13" s="1"/>
  <c r="K70" i="13"/>
  <c r="M70" i="13" s="1"/>
  <c r="K69" i="13"/>
  <c r="M69" i="13" s="1"/>
  <c r="K68" i="13"/>
  <c r="M68" i="13" s="1"/>
  <c r="K46" i="13" l="1"/>
  <c r="M46" i="13" s="1"/>
  <c r="AA42" i="13"/>
  <c r="AC42" i="13" s="1"/>
  <c r="AA41" i="13"/>
  <c r="AC41" i="13" s="1"/>
  <c r="AA31" i="13"/>
  <c r="AC31" i="13" s="1"/>
  <c r="AA36" i="13" l="1"/>
  <c r="AC36" i="13" s="1"/>
  <c r="M109" i="13"/>
  <c r="AA116" i="13" l="1"/>
  <c r="AC116" i="13" s="1"/>
  <c r="AA115" i="13"/>
  <c r="AC115" i="13" s="1"/>
  <c r="K113" i="13"/>
  <c r="M113" i="13" s="1"/>
  <c r="AA114" i="13"/>
  <c r="AC114" i="13" s="1"/>
  <c r="K112" i="13"/>
  <c r="M112" i="13" s="1"/>
  <c r="AA113" i="13"/>
  <c r="AC113" i="13" s="1"/>
  <c r="AA112" i="13"/>
  <c r="AC112" i="13" s="1"/>
  <c r="K111" i="13"/>
  <c r="M111" i="13" s="1"/>
  <c r="AA111" i="13"/>
  <c r="AC111" i="13" s="1"/>
  <c r="K110" i="13"/>
  <c r="M110" i="13" s="1"/>
  <c r="AA110" i="13"/>
  <c r="AC110" i="13" s="1"/>
  <c r="AA109" i="13"/>
  <c r="AC109" i="13" s="1"/>
  <c r="K108" i="13"/>
  <c r="M108" i="13" s="1"/>
  <c r="AA106" i="13"/>
  <c r="AC106" i="13" s="1"/>
  <c r="AA105" i="13"/>
  <c r="AC105" i="13" s="1"/>
  <c r="AA101" i="13"/>
  <c r="AC101" i="13" s="1"/>
  <c r="K103" i="13"/>
  <c r="M103" i="13" s="1"/>
  <c r="AA102" i="13"/>
  <c r="AC102" i="13" s="1"/>
  <c r="K102" i="13"/>
  <c r="M102" i="13" s="1"/>
  <c r="AA104" i="13"/>
  <c r="AC104" i="13" s="1"/>
  <c r="K101" i="13"/>
  <c r="M101" i="13" s="1"/>
  <c r="AA103" i="13"/>
  <c r="AC103" i="13" s="1"/>
  <c r="AA100" i="13"/>
  <c r="AC100" i="13" s="1"/>
  <c r="K98" i="13"/>
  <c r="M98" i="13" s="1"/>
  <c r="K97" i="13"/>
  <c r="M97" i="13" s="1"/>
  <c r="AA96" i="13"/>
  <c r="AC96" i="13" s="1"/>
  <c r="K96" i="13"/>
  <c r="M96" i="13" s="1"/>
  <c r="AA95" i="13"/>
  <c r="AC95" i="13" s="1"/>
  <c r="K95" i="13"/>
  <c r="M95" i="13" s="1"/>
  <c r="AA94" i="13"/>
  <c r="AC94" i="13" s="1"/>
  <c r="AA89" i="13"/>
  <c r="AC89" i="13" s="1"/>
  <c r="K94" i="13"/>
  <c r="M94" i="13" s="1"/>
  <c r="AA92" i="13"/>
  <c r="AC92" i="13" s="1"/>
  <c r="AA91" i="13"/>
  <c r="AC91" i="13" s="1"/>
  <c r="AA90" i="13"/>
  <c r="AC90" i="13" s="1"/>
  <c r="K89" i="13"/>
  <c r="M89" i="13" s="1"/>
  <c r="AA93" i="13"/>
  <c r="AC93" i="13" s="1"/>
  <c r="K87" i="13"/>
  <c r="M87" i="13" s="1"/>
  <c r="AA88" i="13"/>
  <c r="AC88" i="13" s="1"/>
  <c r="K88" i="13"/>
  <c r="M88" i="13" s="1"/>
  <c r="K86" i="13"/>
  <c r="M86" i="13" s="1"/>
  <c r="K85" i="13"/>
  <c r="M85" i="13" s="1"/>
  <c r="AA83" i="13"/>
  <c r="AC83" i="13" s="1"/>
  <c r="K84" i="13"/>
  <c r="M84" i="13" s="1"/>
  <c r="AA84" i="13"/>
  <c r="AC84" i="13" s="1"/>
  <c r="K83" i="13"/>
  <c r="M83" i="13" s="1"/>
  <c r="AA81" i="13"/>
  <c r="AC81" i="13" s="1"/>
  <c r="AA82" i="13"/>
  <c r="AC82" i="13" s="1"/>
  <c r="AA80" i="13"/>
  <c r="AC80" i="13" s="1"/>
  <c r="AA79" i="13"/>
  <c r="AC79" i="13" s="1"/>
  <c r="AA73" i="13"/>
  <c r="AC73" i="13" s="1"/>
  <c r="AA72" i="13"/>
  <c r="AC72" i="13" s="1"/>
  <c r="K77" i="13"/>
  <c r="M77" i="13" s="1"/>
  <c r="AA71" i="13"/>
  <c r="AC71" i="13" s="1"/>
  <c r="K78" i="13"/>
  <c r="M78" i="13" s="1"/>
  <c r="AA70" i="13"/>
  <c r="AC70" i="13" s="1"/>
  <c r="K76" i="13"/>
  <c r="M76" i="13" s="1"/>
  <c r="AA69" i="13"/>
  <c r="AC69" i="13" s="1"/>
  <c r="K75" i="13"/>
  <c r="M75" i="13" s="1"/>
  <c r="AA68" i="13"/>
  <c r="AC68" i="13" s="1"/>
  <c r="K74" i="13"/>
  <c r="M74" i="13" s="1"/>
  <c r="AA40" i="13"/>
  <c r="AC40" i="13" s="1"/>
  <c r="K42" i="13"/>
  <c r="M42" i="13" s="1"/>
  <c r="AA39" i="13"/>
  <c r="AC39" i="13" s="1"/>
  <c r="K41" i="13"/>
  <c r="M41" i="13" s="1"/>
  <c r="AA38" i="13"/>
  <c r="AC38" i="13" s="1"/>
  <c r="K40" i="13"/>
  <c r="M40" i="13" s="1"/>
  <c r="AA37" i="13"/>
  <c r="AC37" i="13" s="1"/>
  <c r="K39" i="13"/>
  <c r="M39" i="13" s="1"/>
  <c r="AA35" i="13"/>
  <c r="AC35" i="13" s="1"/>
  <c r="K38" i="13"/>
  <c r="M38" i="13" s="1"/>
  <c r="AA34" i="13"/>
  <c r="AC34" i="13" s="1"/>
  <c r="K37" i="13"/>
  <c r="M37" i="13" s="1"/>
  <c r="AA33" i="13"/>
  <c r="AC33" i="13" s="1"/>
  <c r="K35" i="13"/>
  <c r="M35" i="13" s="1"/>
  <c r="K44" i="13"/>
  <c r="M44" i="13" s="1"/>
  <c r="K34" i="13"/>
  <c r="M34" i="13" s="1"/>
  <c r="K43" i="13"/>
  <c r="M43" i="13" s="1"/>
  <c r="K33" i="13"/>
  <c r="M33" i="13" s="1"/>
  <c r="AA29" i="13"/>
  <c r="AC29" i="13" s="1"/>
  <c r="K32" i="13"/>
  <c r="M32" i="13" s="1"/>
  <c r="AA28" i="13"/>
  <c r="AC28" i="13" s="1"/>
  <c r="K30" i="13"/>
  <c r="M30" i="13" s="1"/>
  <c r="AA30" i="13"/>
  <c r="AC30" i="13" s="1"/>
  <c r="K29" i="13"/>
  <c r="M29" i="13" s="1"/>
  <c r="AA32" i="13"/>
  <c r="AC32" i="13" s="1"/>
  <c r="K28" i="13"/>
  <c r="M28" i="13" s="1"/>
  <c r="AA27" i="13"/>
  <c r="AC27" i="13" s="1"/>
  <c r="K27" i="13"/>
  <c r="M27" i="13" s="1"/>
  <c r="AA26" i="13"/>
  <c r="AC26" i="13" s="1"/>
  <c r="K26" i="13"/>
  <c r="M26" i="13" s="1"/>
  <c r="AA23" i="13"/>
  <c r="AC23" i="13" s="1"/>
  <c r="AA22" i="13"/>
  <c r="AC22" i="13" s="1"/>
  <c r="AA21" i="13"/>
  <c r="AC21" i="13" s="1"/>
  <c r="AA20" i="13"/>
  <c r="AC20" i="13" s="1"/>
  <c r="AA19" i="13"/>
  <c r="AC19" i="13" s="1"/>
  <c r="AA18" i="13"/>
  <c r="AC18" i="13" s="1"/>
  <c r="AA17" i="13"/>
  <c r="AC17" i="13" s="1"/>
  <c r="AA16" i="13"/>
  <c r="AC16" i="13" s="1"/>
  <c r="AA15" i="13"/>
  <c r="AC15" i="13" s="1"/>
  <c r="AA14" i="13"/>
  <c r="AC14" i="13" s="1"/>
  <c r="AA13" i="13"/>
  <c r="AC13" i="13" s="1"/>
  <c r="AA118" i="13" l="1"/>
  <c r="K118" i="13"/>
  <c r="E119" i="13" l="1"/>
</calcChain>
</file>

<file path=xl/sharedStrings.xml><?xml version="1.0" encoding="utf-8"?>
<sst xmlns="http://schemas.openxmlformats.org/spreadsheetml/2006/main" count="342" uniqueCount="318">
  <si>
    <t xml:space="preserve">Normas de Información Financiera                                 </t>
  </si>
  <si>
    <t xml:space="preserve">El Manejo de Capitales en el Siglo XXI </t>
  </si>
  <si>
    <t xml:space="preserve">La Comunicación Efectiva </t>
  </si>
  <si>
    <t xml:space="preserve">El Perfil del Directivo de Alto Rendimiento (DAR) </t>
  </si>
  <si>
    <t xml:space="preserve">Más Allá del Cargo y el Abono </t>
  </si>
  <si>
    <t xml:space="preserve">La Ruta de la Excelencia Empresarial </t>
  </si>
  <si>
    <t>Enfoque Práctico de las Finanzas Bursátiles en México</t>
  </si>
  <si>
    <t>Planeación de las Fuentes de Financiamiento</t>
  </si>
  <si>
    <t>El Estrés Laboral</t>
  </si>
  <si>
    <t>La Juventud del Nuevo Milenio</t>
  </si>
  <si>
    <t>Modelos Prácticos de Administración de Riesgos</t>
  </si>
  <si>
    <t xml:space="preserve">Pymes Súper Tips </t>
  </si>
  <si>
    <t xml:space="preserve">Visión Empresarial Integral </t>
  </si>
  <si>
    <t>Activos Intangibles</t>
  </si>
  <si>
    <t>Auditoría Interna</t>
  </si>
  <si>
    <t>Contabilidad de Sociedades Mercantiles</t>
  </si>
  <si>
    <t>No te Hagas Bolas... Sé Feliz en tu Matrimonio</t>
  </si>
  <si>
    <t xml:space="preserve">Agenda Mercantil </t>
  </si>
  <si>
    <t xml:space="preserve">Agenda Agraria </t>
  </si>
  <si>
    <t>Código de Comercio</t>
  </si>
  <si>
    <t>Agenda de la Propiedad Industrial</t>
  </si>
  <si>
    <t>Código Civil de la CDMX</t>
  </si>
  <si>
    <t>Precio</t>
  </si>
  <si>
    <t>ISBN</t>
  </si>
  <si>
    <t>Total</t>
  </si>
  <si>
    <t>Desc</t>
  </si>
  <si>
    <t>Cant</t>
  </si>
  <si>
    <t>978-607-541-213-9</t>
  </si>
  <si>
    <t>978-607-541-229-0</t>
  </si>
  <si>
    <t>978-368-726-994-6</t>
  </si>
  <si>
    <t>978-607-541-215-3</t>
  </si>
  <si>
    <t>978-607-541-218-4</t>
  </si>
  <si>
    <t>978-607-541-135-4</t>
  </si>
  <si>
    <t>978-368-726-475-0</t>
  </si>
  <si>
    <t>978-607-541-230-6</t>
  </si>
  <si>
    <t>978-607-406-311-0</t>
  </si>
  <si>
    <t>978-607-541-024-1</t>
  </si>
  <si>
    <t>978-368-726-997-7</t>
  </si>
  <si>
    <t>978-607-541-082-1</t>
  </si>
  <si>
    <t>978-607-541-026-5</t>
  </si>
  <si>
    <t>978-607-541-023-4</t>
  </si>
  <si>
    <t>978-607-541-225-2</t>
  </si>
  <si>
    <t>978-607-541-233-7</t>
  </si>
  <si>
    <t>978-607-406-410-0</t>
  </si>
  <si>
    <t>978-607-541-063-0</t>
  </si>
  <si>
    <t>978-607-406-758-3</t>
  </si>
  <si>
    <t>978-607-541-234-4</t>
  </si>
  <si>
    <t>978-368-726-959-5</t>
  </si>
  <si>
    <t>978-607-541-226-9</t>
  </si>
  <si>
    <t>978-607-406-959-4</t>
  </si>
  <si>
    <t>978-607-541-217-7</t>
  </si>
  <si>
    <t>978-607-541-216-0</t>
  </si>
  <si>
    <t>978-607-541-219-1</t>
  </si>
  <si>
    <t>978-607-406-926-6</t>
  </si>
  <si>
    <t>978-607-541-031-9</t>
  </si>
  <si>
    <t>978-607-541-221-4</t>
  </si>
  <si>
    <t>978-607-406-898-6</t>
  </si>
  <si>
    <t>978-368-726-774-4</t>
  </si>
  <si>
    <t>978-607-406-648-7</t>
  </si>
  <si>
    <t>978-607-541-028-9</t>
  </si>
  <si>
    <t>978-970-811-200-0</t>
  </si>
  <si>
    <t>978-607-406-759-0</t>
  </si>
  <si>
    <t>978-607-406-548-0</t>
  </si>
  <si>
    <t>978-607-541-196-5</t>
  </si>
  <si>
    <t>978-368-726-993-9</t>
  </si>
  <si>
    <t xml:space="preserve">
978-970-676-034-0</t>
  </si>
  <si>
    <t>978-970-676-075-3</t>
  </si>
  <si>
    <t>978-368-726-559-7</t>
  </si>
  <si>
    <t>978-607-541-133-0</t>
  </si>
  <si>
    <t>978-607-541-114-9</t>
  </si>
  <si>
    <t>978-607-406-717-0</t>
  </si>
  <si>
    <t>978-607-541-237-5</t>
  </si>
  <si>
    <t>978-368-726-841-3</t>
  </si>
  <si>
    <t>978-607-406-937-2</t>
  </si>
  <si>
    <t>978-607-541-128-6</t>
  </si>
  <si>
    <t>978-970-676-952-7</t>
  </si>
  <si>
    <t>978-607-406-557-2</t>
  </si>
  <si>
    <t>978-970-811-201-7</t>
  </si>
  <si>
    <t>978-970-676-328-0</t>
  </si>
  <si>
    <t>970-676-080-6</t>
  </si>
  <si>
    <t>968-742-796-5</t>
  </si>
  <si>
    <t>9789-687-427-713</t>
  </si>
  <si>
    <t>970-676-574-3</t>
  </si>
  <si>
    <t xml:space="preserve">
970-676-311-2</t>
  </si>
  <si>
    <t>970-676-079-2</t>
  </si>
  <si>
    <t>978-968-742-790-4</t>
  </si>
  <si>
    <t>978-970-811-215-4</t>
  </si>
  <si>
    <t>Descuento</t>
  </si>
  <si>
    <t xml:space="preserve">La vigencia de los libros es de  80% al 100% </t>
  </si>
  <si>
    <t>Descuento 2022</t>
  </si>
  <si>
    <t>Descuento libros años anteriores</t>
  </si>
  <si>
    <t>PRE TOTAL</t>
  </si>
  <si>
    <t>INSTRUCCIONES</t>
  </si>
  <si>
    <t>Descarga este archivo en tu computadora</t>
  </si>
  <si>
    <t>Al final encontrarás el total aproximado</t>
  </si>
  <si>
    <r>
      <t>Escribe</t>
    </r>
    <r>
      <rPr>
        <b/>
        <sz val="8"/>
        <rFont val="Arial Narrow"/>
        <family val="2"/>
      </rPr>
      <t xml:space="preserve"> la cantidad</t>
    </r>
    <r>
      <rPr>
        <sz val="8"/>
        <rFont val="Arial Narrow"/>
        <family val="2"/>
      </rPr>
      <t xml:space="preserve"> del título de tu  elección</t>
    </r>
  </si>
  <si>
    <t>978-607-406-542-8</t>
  </si>
  <si>
    <t>Escribe el descuento de distribuidor acordado con tu ejecutivo</t>
  </si>
  <si>
    <t>HOJA DE PEDIDO - DISTRIBUIDORES ISEF</t>
  </si>
  <si>
    <t>NOMBRE:</t>
  </si>
  <si>
    <t>Otro: Las promociones no son acumulativas.</t>
  </si>
  <si>
    <r>
      <rPr>
        <i/>
        <sz val="7.5"/>
        <rFont val="Arial Narrow"/>
        <family val="2"/>
      </rPr>
      <t>Nota: Precios</t>
    </r>
    <r>
      <rPr>
        <b/>
        <i/>
        <sz val="7.5"/>
        <rFont val="Arial Narrow"/>
        <family val="2"/>
      </rPr>
      <t xml:space="preserve"> sujetos a cambios </t>
    </r>
    <r>
      <rPr>
        <i/>
        <sz val="7.5"/>
        <rFont val="Arial Narrow"/>
        <family val="2"/>
      </rPr>
      <t>hasta el momento de salir al mercado o realizar su pedido.</t>
    </r>
  </si>
  <si>
    <t xml:space="preserve">  FISCAL GENERAL</t>
  </si>
  <si>
    <t xml:space="preserve">  LÍNEA UNIVERSITARIA</t>
  </si>
  <si>
    <t xml:space="preserve">   COMERCIO EXTERIOR</t>
  </si>
  <si>
    <t xml:space="preserve">   OTROS</t>
  </si>
  <si>
    <t xml:space="preserve">   MERCANTIL</t>
  </si>
  <si>
    <t xml:space="preserve">   FISCAL POR GIROS ESPECÍFICOS</t>
  </si>
  <si>
    <r>
      <t>Más de 100 Preguntas y Respuestas sobre</t>
    </r>
    <r>
      <rPr>
        <b/>
        <sz val="7"/>
        <rFont val="Arial Narrow"/>
        <family val="2"/>
      </rPr>
      <t xml:space="preserve"> Derecho de Cumplimiento (COMPLIANCE)</t>
    </r>
    <r>
      <rPr>
        <sz val="7"/>
        <rFont val="Arial Narrow"/>
        <family val="2"/>
      </rPr>
      <t xml:space="preserve"> en México 2020</t>
    </r>
  </si>
  <si>
    <t xml:space="preserve">   CONTABLES, FINANCIEROS Y ADMINISTRATIVOS</t>
  </si>
  <si>
    <t xml:space="preserve">   SUPERACIÓN PERSONAL Y PROFESIONAL</t>
  </si>
  <si>
    <r>
      <t xml:space="preserve">Envía tu pedido a tu ejecutivo o a </t>
    </r>
    <r>
      <rPr>
        <b/>
        <i/>
        <sz val="8"/>
        <color theme="4" tint="-0.249977111117893"/>
        <rFont val="Arial Narrow"/>
        <family val="2"/>
      </rPr>
      <t>editorial@grupoisef.com.mx</t>
    </r>
  </si>
  <si>
    <t>978-607-541-304-4</t>
  </si>
  <si>
    <t>Nota: Las promociones tienen condiciones y vigencia especial, pregunta a tu ejecutivo</t>
  </si>
  <si>
    <t xml:space="preserve">978-607-541-344-0  </t>
  </si>
  <si>
    <t>978-607-541-339-6</t>
  </si>
  <si>
    <t>978-607-541-343-3</t>
  </si>
  <si>
    <t>978-607-541-334-1</t>
  </si>
  <si>
    <t>978-607-541-333-4</t>
  </si>
  <si>
    <t>NS</t>
  </si>
  <si>
    <t xml:space="preserve">   JURÍDICO FISCAL</t>
  </si>
  <si>
    <r>
      <t xml:space="preserve">Régimen Fiscal del </t>
    </r>
    <r>
      <rPr>
        <b/>
        <sz val="7.5"/>
        <rFont val="Arial Narrow"/>
        <family val="2"/>
      </rPr>
      <t>Fideicomiso</t>
    </r>
    <r>
      <rPr>
        <sz val="7.5"/>
        <rFont val="Arial Narrow"/>
        <family val="2"/>
      </rPr>
      <t xml:space="preserve"> </t>
    </r>
    <r>
      <rPr>
        <sz val="7.5"/>
        <color theme="0"/>
        <rFont val="Arial Narrow"/>
        <family val="2"/>
      </rPr>
      <t>2022</t>
    </r>
  </si>
  <si>
    <r>
      <rPr>
        <sz val="7.5"/>
        <rFont val="Arial Narrow"/>
        <family val="2"/>
      </rPr>
      <t>Rég. Jurídico- Fiscal de las</t>
    </r>
    <r>
      <rPr>
        <b/>
        <sz val="7.5"/>
        <rFont val="Arial Narrow"/>
        <family val="2"/>
      </rPr>
      <t xml:space="preserve"> Escuelas</t>
    </r>
  </si>
  <si>
    <r>
      <rPr>
        <sz val="7.5"/>
        <rFont val="Arial Narrow"/>
        <family val="2"/>
      </rPr>
      <t xml:space="preserve">Rég. Jurídico- Fiscal de las </t>
    </r>
    <r>
      <rPr>
        <b/>
        <sz val="7.5"/>
        <rFont val="Arial Narrow"/>
        <family val="2"/>
      </rPr>
      <t>Sociedades y Asociaciones Civiles</t>
    </r>
    <r>
      <rPr>
        <sz val="7.5"/>
        <rFont val="Arial Narrow"/>
        <family val="2"/>
      </rPr>
      <t xml:space="preserve"> 2022</t>
    </r>
  </si>
  <si>
    <t xml:space="preserve">  LINEA EJECUTIVA 2023</t>
  </si>
  <si>
    <t xml:space="preserve">  LINEA PROFESIONAL Y ESTUDIANTL 2023</t>
  </si>
  <si>
    <r>
      <rPr>
        <b/>
        <sz val="7.5"/>
        <color rgb="FFFF0000"/>
        <rFont val="Arial Narrow"/>
        <family val="2"/>
      </rPr>
      <t xml:space="preserve">NUEVA </t>
    </r>
    <r>
      <rPr>
        <sz val="7.5"/>
        <rFont val="Arial Narrow"/>
        <family val="2"/>
      </rPr>
      <t>Agenda de Seguros y Fianzas</t>
    </r>
  </si>
  <si>
    <t>978-607-541-353-2</t>
  </si>
  <si>
    <t>978-607-541-365-5</t>
  </si>
  <si>
    <t>978-607-541-360-0</t>
  </si>
  <si>
    <t>978-607-541-362-4</t>
  </si>
  <si>
    <t>978-607-541-354-9</t>
  </si>
  <si>
    <t>978-607-541-364-8</t>
  </si>
  <si>
    <t>978-607-541-369-3</t>
  </si>
  <si>
    <t>978-607-541-363-1</t>
  </si>
  <si>
    <t>978-607-541-367-9</t>
  </si>
  <si>
    <t>978-607-541-366-2</t>
  </si>
  <si>
    <t>978-607-541-372-3</t>
  </si>
  <si>
    <t>978-607-541-380-8</t>
  </si>
  <si>
    <t>978-607-541-352-5</t>
  </si>
  <si>
    <t>978-607-541-355-6</t>
  </si>
  <si>
    <t>978-607-541-370-9</t>
  </si>
  <si>
    <t>978-607-541-379-2</t>
  </si>
  <si>
    <t>978-607-541-382-2</t>
  </si>
  <si>
    <t>978-607-541-371-6</t>
  </si>
  <si>
    <t>978-607-541-400-3</t>
  </si>
  <si>
    <t>978-607-541-388-4</t>
  </si>
  <si>
    <t>978-607-541-361-7</t>
  </si>
  <si>
    <t>978-607-541-377-8</t>
  </si>
  <si>
    <t>978-607-541-381-5</t>
  </si>
  <si>
    <t>978-607-541-375-4</t>
  </si>
  <si>
    <t>978-607-541-378-5</t>
  </si>
  <si>
    <t>978-607-541-383-9</t>
  </si>
  <si>
    <t>978-607-541-368-6</t>
  </si>
  <si>
    <t>978-607-541-384-6</t>
  </si>
  <si>
    <t>978-607-541-359-4</t>
  </si>
  <si>
    <t>978-607-541-357-0</t>
  </si>
  <si>
    <t>978-607-541-387-7</t>
  </si>
  <si>
    <t>978-607-541-403-4</t>
  </si>
  <si>
    <t>978-607-541-401-0</t>
  </si>
  <si>
    <t>978-607-541-373-0</t>
  </si>
  <si>
    <t>978-607-541-392-1</t>
  </si>
  <si>
    <t>978-607-541-402-7</t>
  </si>
  <si>
    <t>978-607-541-376-1</t>
  </si>
  <si>
    <t>978-607-541-398-3</t>
  </si>
  <si>
    <t>978-607-541-399-0</t>
  </si>
  <si>
    <t>978-607-541-397-6</t>
  </si>
  <si>
    <t>978-607-541-391-4</t>
  </si>
  <si>
    <t>978-607-541-396-9</t>
  </si>
  <si>
    <t>978-607-541-393-8</t>
  </si>
  <si>
    <t>978-607-541-395-2</t>
  </si>
  <si>
    <t>978-607-541-394-5</t>
  </si>
  <si>
    <t>978-607-541-386-0</t>
  </si>
  <si>
    <t>978-607-541-385-3</t>
  </si>
  <si>
    <t>Fisco Agenda, Correlacionada con 30 Casos Prácticos</t>
  </si>
  <si>
    <r>
      <rPr>
        <b/>
        <sz val="7.5"/>
        <rFont val="Arial Narrow"/>
        <family val="2"/>
      </rPr>
      <t>Ley “ANTI LAVADO”</t>
    </r>
    <r>
      <rPr>
        <sz val="7.5"/>
        <rFont val="Arial Narrow"/>
        <family val="2"/>
      </rPr>
      <t xml:space="preserve">  Ley Federal para la Prevención e Identificación de Operaciones de Procedencia Ilícita</t>
    </r>
  </si>
  <si>
    <r>
      <rPr>
        <b/>
        <sz val="7.5"/>
        <rFont val="Arial Narrow"/>
        <family val="2"/>
      </rPr>
      <t xml:space="preserve">Agenda Fiscal </t>
    </r>
    <r>
      <rPr>
        <sz val="7.5"/>
        <rFont val="Arial Narrow"/>
        <family val="2"/>
      </rPr>
      <t>con Complemento</t>
    </r>
  </si>
  <si>
    <r>
      <rPr>
        <b/>
        <sz val="7.5"/>
        <rFont val="Arial Narrow"/>
        <family val="2"/>
      </rPr>
      <t>Multi Agenda Fiscal</t>
    </r>
    <r>
      <rPr>
        <sz val="7.5"/>
        <rFont val="Arial Narrow"/>
        <family val="2"/>
      </rPr>
      <t xml:space="preserve"> con Complemento</t>
    </r>
  </si>
  <si>
    <r>
      <rPr>
        <b/>
        <sz val="7.5"/>
        <rFont val="Arial Narrow"/>
        <family val="2"/>
      </rPr>
      <t>Fisco Nómina</t>
    </r>
    <r>
      <rPr>
        <sz val="7.5"/>
        <rFont val="Arial Narrow"/>
        <family val="2"/>
      </rPr>
      <t xml:space="preserve">s Ejecutiva </t>
    </r>
  </si>
  <si>
    <r>
      <rPr>
        <b/>
        <sz val="7.5"/>
        <rFont val="Arial Narrow"/>
        <family val="2"/>
      </rPr>
      <t>Multi Agenda</t>
    </r>
    <r>
      <rPr>
        <sz val="7.5"/>
        <rFont val="Arial Narrow"/>
        <family val="2"/>
      </rPr>
      <t xml:space="preserve"> Laboral c/ Complemento</t>
    </r>
  </si>
  <si>
    <r>
      <rPr>
        <b/>
        <sz val="7.5"/>
        <rFont val="Arial Narrow"/>
        <family val="2"/>
      </rPr>
      <t>Multi Agenda</t>
    </r>
    <r>
      <rPr>
        <sz val="7.5"/>
        <rFont val="Arial Narrow"/>
        <family val="2"/>
      </rPr>
      <t xml:space="preserve"> Mercantil c/ Complemento</t>
    </r>
  </si>
  <si>
    <r>
      <rPr>
        <b/>
        <sz val="7.5"/>
        <rFont val="Arial Narrow"/>
        <family val="2"/>
      </rPr>
      <t>Multi Agenda</t>
    </r>
    <r>
      <rPr>
        <sz val="7.5"/>
        <rFont val="Arial Narrow"/>
        <family val="2"/>
      </rPr>
      <t xml:space="preserve"> de Seguridad Social</t>
    </r>
  </si>
  <si>
    <r>
      <rPr>
        <b/>
        <sz val="7.5"/>
        <rFont val="Arial Narrow"/>
        <family val="2"/>
      </rPr>
      <t>Multi Agenda</t>
    </r>
    <r>
      <rPr>
        <sz val="7.5"/>
        <rFont val="Arial Narrow"/>
        <family val="2"/>
      </rPr>
      <t xml:space="preserve"> de Amparo </t>
    </r>
  </si>
  <si>
    <r>
      <rPr>
        <b/>
        <sz val="7.5"/>
        <rFont val="Arial Narrow"/>
        <family val="2"/>
      </rPr>
      <t>Multi Agenda</t>
    </r>
    <r>
      <rPr>
        <sz val="7.5"/>
        <rFont val="Arial Narrow"/>
        <family val="2"/>
      </rPr>
      <t xml:space="preserve"> Civil Federal c/ Complemento</t>
    </r>
  </si>
  <si>
    <r>
      <rPr>
        <b/>
        <sz val="7.5"/>
        <rFont val="Arial Narrow"/>
        <family val="2"/>
      </rPr>
      <t>Multi Agenda Penal</t>
    </r>
    <r>
      <rPr>
        <sz val="7.5"/>
        <rFont val="Arial Narrow"/>
        <family val="2"/>
      </rPr>
      <t xml:space="preserve"> Federal c/ Complemento</t>
    </r>
  </si>
  <si>
    <t>Código Fiscal de la CDMX</t>
  </si>
  <si>
    <t>Código Financiero del Estado de México</t>
  </si>
  <si>
    <t>Agenda Civil de la CDMX</t>
  </si>
  <si>
    <t xml:space="preserve">Agenda Civil del Estado de México </t>
  </si>
  <si>
    <t xml:space="preserve">Agenda Civil Federal </t>
  </si>
  <si>
    <t xml:space="preserve">Agenda de Amparo </t>
  </si>
  <si>
    <t>Agenda Penal de la CDMX</t>
  </si>
  <si>
    <t xml:space="preserve">Agenda Penal del Estado de México </t>
  </si>
  <si>
    <t xml:space="preserve">Agenda Penal Federal </t>
  </si>
  <si>
    <t>Fisco Nóminas con 26 Casos Prácticos</t>
  </si>
  <si>
    <t xml:space="preserve">Agenda de Seguridad Social </t>
  </si>
  <si>
    <t xml:space="preserve">Agenda de Salud </t>
  </si>
  <si>
    <t>Ley del Seguro Social con 38 Casos prácticos.</t>
  </si>
  <si>
    <t>Ley Federal del Trabajo</t>
  </si>
  <si>
    <t>Agenda de la Administración Pública Federal</t>
  </si>
  <si>
    <t>Agenda de la Administración Pública del Estado de México</t>
  </si>
  <si>
    <t>Agenda de la Administración Pública de la CDMX</t>
  </si>
  <si>
    <t>Agenda de los Extranjeros</t>
  </si>
  <si>
    <t xml:space="preserve">Agenda Financiera </t>
  </si>
  <si>
    <t xml:space="preserve">Agenda Ecológica Federal </t>
  </si>
  <si>
    <t>Constitución Política de los EUM</t>
  </si>
  <si>
    <t>Resolución Miscelánea Fiscal</t>
  </si>
  <si>
    <t>Compendio de Comercio Exterior</t>
  </si>
  <si>
    <t>Ley Aduanera y Reglamento</t>
  </si>
  <si>
    <r>
      <t xml:space="preserve">Reglas </t>
    </r>
    <r>
      <rPr>
        <sz val="7.5"/>
        <rFont val="Arial Narrow"/>
        <family val="2"/>
      </rPr>
      <t>y Criterios de Carácter General en materia de Comercio Exterior 2023</t>
    </r>
    <r>
      <rPr>
        <b/>
        <sz val="7.5"/>
        <rFont val="Arial Narrow"/>
        <family val="2"/>
      </rPr>
      <t xml:space="preserve"> </t>
    </r>
    <r>
      <rPr>
        <sz val="7.5"/>
        <rFont val="Arial Narrow"/>
        <family val="2"/>
      </rPr>
      <t>Emitidas por la</t>
    </r>
    <r>
      <rPr>
        <b/>
        <sz val="7.5"/>
        <rFont val="Arial Narrow"/>
        <family val="2"/>
      </rPr>
      <t xml:space="preserve"> SE</t>
    </r>
  </si>
  <si>
    <r>
      <t xml:space="preserve">Estudio Práctico de las </t>
    </r>
    <r>
      <rPr>
        <b/>
        <sz val="7.5"/>
        <rFont val="Arial Narrow"/>
        <family val="2"/>
      </rPr>
      <t>Reformas Fiscales</t>
    </r>
    <r>
      <rPr>
        <sz val="7.5"/>
        <rFont val="Arial Narrow"/>
        <family val="2"/>
      </rPr>
      <t xml:space="preserve"> 2022</t>
    </r>
  </si>
  <si>
    <r>
      <rPr>
        <sz val="7.5"/>
        <rFont val="Arial Narrow"/>
        <family val="2"/>
      </rPr>
      <t xml:space="preserve">Rég. Fiscal de la </t>
    </r>
    <r>
      <rPr>
        <b/>
        <sz val="7.5"/>
        <rFont val="Arial Narrow"/>
        <family val="2"/>
      </rPr>
      <t xml:space="preserve">Enajenación de Acciones </t>
    </r>
    <r>
      <rPr>
        <sz val="7.5"/>
        <rFont val="Arial Narrow"/>
        <family val="2"/>
      </rPr>
      <t>2022</t>
    </r>
  </si>
  <si>
    <t xml:space="preserve">  LABORAL - NÓMINAS</t>
  </si>
  <si>
    <t>978-607-541-348-8</t>
  </si>
  <si>
    <r>
      <t>Responsabilidades Fiscales de los</t>
    </r>
    <r>
      <rPr>
        <b/>
        <sz val="7.5"/>
        <rFont val="Arial Narrow"/>
        <family val="2"/>
      </rPr>
      <t xml:space="preserve"> Notarios</t>
    </r>
    <r>
      <rPr>
        <sz val="7.5"/>
        <rFont val="Arial Narrow"/>
        <family val="2"/>
      </rPr>
      <t xml:space="preserve"> 2023</t>
    </r>
  </si>
  <si>
    <t xml:space="preserve">  LIBROS 2023 </t>
  </si>
  <si>
    <t>978-607-541-413-3</t>
  </si>
  <si>
    <t>978-607-541-414-0</t>
  </si>
  <si>
    <t>978-607-541-412-6</t>
  </si>
  <si>
    <r>
      <rPr>
        <sz val="11"/>
        <color theme="0"/>
        <rFont val="Futura Hv BT"/>
        <family val="2"/>
      </rPr>
      <t xml:space="preserve">LIBROS DE EDICIONES ANTERIORES </t>
    </r>
    <r>
      <rPr>
        <sz val="11"/>
        <color rgb="FFFFFF00"/>
        <rFont val="Futura Hv BT"/>
        <family val="2"/>
      </rPr>
      <t>-60%</t>
    </r>
  </si>
  <si>
    <t>978-607-541-404-1</t>
  </si>
  <si>
    <t>978-607-541-405-8</t>
  </si>
  <si>
    <t>978-607-541-418-8</t>
  </si>
  <si>
    <t>978-607-541-411-9</t>
  </si>
  <si>
    <t>978-607-541-419-5</t>
  </si>
  <si>
    <t>978-607-541-410-2</t>
  </si>
  <si>
    <r>
      <rPr>
        <b/>
        <sz val="7.5"/>
        <rFont val="Arial Narrow"/>
        <family val="2"/>
      </rPr>
      <t xml:space="preserve">Declaración Anual </t>
    </r>
    <r>
      <rPr>
        <sz val="7.5"/>
        <rFont val="Arial Narrow"/>
        <family val="2"/>
      </rPr>
      <t>de Personas Morales 2022</t>
    </r>
  </si>
  <si>
    <r>
      <t xml:space="preserve">El ABC Fiscal de </t>
    </r>
    <r>
      <rPr>
        <b/>
        <sz val="7.5"/>
        <rFont val="Arial Narrow"/>
        <family val="2"/>
      </rPr>
      <t>Sueldos y Salarios</t>
    </r>
    <r>
      <rPr>
        <sz val="7.5"/>
        <rFont val="Arial Narrow"/>
        <family val="2"/>
      </rPr>
      <t xml:space="preserve"> 2023</t>
    </r>
  </si>
  <si>
    <r>
      <rPr>
        <b/>
        <sz val="7.5"/>
        <rFont val="Arial Narrow"/>
        <family val="2"/>
      </rPr>
      <t>RESICO</t>
    </r>
    <r>
      <rPr>
        <sz val="7.5"/>
        <rFont val="Arial Narrow"/>
        <family val="2"/>
      </rPr>
      <t xml:space="preserve">  Personas Morales 2023</t>
    </r>
  </si>
  <si>
    <r>
      <rPr>
        <b/>
        <sz val="7.5"/>
        <rFont val="Arial Narrow"/>
        <family val="2"/>
      </rPr>
      <t>RESICO</t>
    </r>
    <r>
      <rPr>
        <sz val="7.5"/>
        <rFont val="Arial Narrow"/>
        <family val="2"/>
      </rPr>
      <t xml:space="preserve">  Personas Físicas 2023</t>
    </r>
  </si>
  <si>
    <r>
      <t xml:space="preserve">LIGIE </t>
    </r>
    <r>
      <rPr>
        <sz val="7.5"/>
        <rFont val="Arial Narrow"/>
        <family val="2"/>
      </rPr>
      <t xml:space="preserve">- Ley de Impuestos Generales de Importación y Exportación </t>
    </r>
  </si>
  <si>
    <t xml:space="preserve">Agenda Laboral con Reforma de Vacaciones            </t>
  </si>
  <si>
    <t>Agenda Civil de Puebla</t>
  </si>
  <si>
    <t>Agenda Penal de Puebla</t>
  </si>
  <si>
    <t>978-607-541-389-1</t>
  </si>
  <si>
    <t>978-607-541-390-7</t>
  </si>
  <si>
    <t>978-607-541-409-6</t>
  </si>
  <si>
    <r>
      <rPr>
        <b/>
        <sz val="7.5"/>
        <rFont val="Arial Narrow"/>
        <family val="2"/>
      </rPr>
      <t>60 Casos Prácticos</t>
    </r>
    <r>
      <rPr>
        <sz val="7.5"/>
        <rFont val="Arial Narrow"/>
        <family val="2"/>
      </rPr>
      <t xml:space="preserve"> ISR, IVA, IMSS 2023</t>
    </r>
  </si>
  <si>
    <r>
      <rPr>
        <b/>
        <sz val="7.5"/>
        <rFont val="Arial Narrow"/>
        <family val="2"/>
      </rPr>
      <t>Pagos Provisionales del ISR</t>
    </r>
    <r>
      <rPr>
        <sz val="7.5"/>
        <rFont val="Arial Narrow"/>
        <family val="2"/>
      </rPr>
      <t xml:space="preserve"> 2023</t>
    </r>
  </si>
  <si>
    <t>978-607-541-407-2</t>
  </si>
  <si>
    <r>
      <rPr>
        <b/>
        <sz val="7.5"/>
        <rFont val="Arial Narrow"/>
        <family val="2"/>
      </rPr>
      <t>NIF´S</t>
    </r>
    <r>
      <rPr>
        <sz val="7.5"/>
        <rFont val="Arial Narrow"/>
        <family val="2"/>
      </rPr>
      <t xml:space="preserve"> Aplicación Práctica en la Información Financiera 2023</t>
    </r>
  </si>
  <si>
    <t>978-607-541-423-2</t>
  </si>
  <si>
    <t>Reforma Electoral 2023</t>
  </si>
  <si>
    <t>978-607-541-424-9</t>
  </si>
  <si>
    <r>
      <rPr>
        <b/>
        <sz val="7.5"/>
        <rFont val="Arial Narrow"/>
        <family val="2"/>
      </rPr>
      <t xml:space="preserve">Código Fiscal </t>
    </r>
    <r>
      <rPr>
        <sz val="7.5"/>
        <rFont val="Arial Narrow"/>
        <family val="2"/>
      </rPr>
      <t>de la CDMX</t>
    </r>
  </si>
  <si>
    <r>
      <rPr>
        <b/>
        <sz val="7.5"/>
        <rFont val="Arial Narrow"/>
        <family val="2"/>
      </rPr>
      <t xml:space="preserve">Código Financiero </t>
    </r>
    <r>
      <rPr>
        <sz val="7.5"/>
        <rFont val="Arial Narrow"/>
        <family val="2"/>
      </rPr>
      <t>del Estado de México</t>
    </r>
  </si>
  <si>
    <r>
      <rPr>
        <b/>
        <sz val="7.5"/>
        <rFont val="Arial Narrow"/>
        <family val="2"/>
      </rPr>
      <t xml:space="preserve">Reglas </t>
    </r>
    <r>
      <rPr>
        <sz val="7.5"/>
        <rFont val="Arial Narrow"/>
        <family val="2"/>
      </rPr>
      <t xml:space="preserve">Generales de Comercio Exterior 2023 </t>
    </r>
    <r>
      <rPr>
        <b/>
        <sz val="7.5"/>
        <rFont val="Arial Narrow"/>
        <family val="2"/>
      </rPr>
      <t>Emitidas por el SAT</t>
    </r>
  </si>
  <si>
    <t>978-607-541-238-2</t>
  </si>
  <si>
    <r>
      <rPr>
        <sz val="7.5"/>
        <rFont val="Arial Narrow"/>
        <family val="2"/>
      </rPr>
      <t xml:space="preserve">Est. Práct. del ISR e IVA de </t>
    </r>
    <r>
      <rPr>
        <b/>
        <sz val="7.5"/>
        <rFont val="Arial Narrow"/>
        <family val="2"/>
      </rPr>
      <t>Bienes Inmuebles 2023</t>
    </r>
  </si>
  <si>
    <t>978-607-541-406-5</t>
  </si>
  <si>
    <t>978-607-541-420-1</t>
  </si>
  <si>
    <r>
      <t>Consecuencias Laborales y Fiscales de la</t>
    </r>
    <r>
      <rPr>
        <b/>
        <sz val="7.5"/>
        <rFont val="Arial Narrow"/>
        <family val="2"/>
      </rPr>
      <t xml:space="preserve"> Reforma de Vacaciones 2023</t>
    </r>
  </si>
  <si>
    <r>
      <rPr>
        <b/>
        <sz val="7.5"/>
        <color rgb="FFFF0000"/>
        <rFont val="Arial Narrow"/>
        <family val="2"/>
      </rPr>
      <t>Nuevo</t>
    </r>
    <r>
      <rPr>
        <sz val="7.5"/>
        <color rgb="FFFF0000"/>
        <rFont val="Arial Narrow"/>
        <family val="2"/>
      </rPr>
      <t xml:space="preserve"> </t>
    </r>
    <r>
      <rPr>
        <b/>
        <sz val="7.5"/>
        <rFont val="Arial Narrow"/>
        <family val="2"/>
      </rPr>
      <t xml:space="preserve">Código Nacional </t>
    </r>
    <r>
      <rPr>
        <sz val="7.5"/>
        <rFont val="Arial Narrow"/>
        <family val="2"/>
      </rPr>
      <t>de Procedimientos Civiles y Familiares</t>
    </r>
    <r>
      <rPr>
        <b/>
        <sz val="7.5"/>
        <rFont val="Arial Narrow"/>
        <family val="2"/>
      </rPr>
      <t xml:space="preserve"> </t>
    </r>
    <r>
      <rPr>
        <b/>
        <sz val="7.5"/>
        <color theme="8" tint="-0.249977111117893"/>
        <rFont val="Arial Narrow"/>
        <family val="2"/>
      </rPr>
      <t>versión Bolsillo</t>
    </r>
  </si>
  <si>
    <r>
      <rPr>
        <b/>
        <sz val="7.5"/>
        <color rgb="FFFF0000"/>
        <rFont val="Arial Narrow"/>
        <family val="2"/>
      </rPr>
      <t>Nuevo</t>
    </r>
    <r>
      <rPr>
        <sz val="7.5"/>
        <color rgb="FFFF0000"/>
        <rFont val="Arial Narrow"/>
        <family val="2"/>
      </rPr>
      <t xml:space="preserve"> </t>
    </r>
    <r>
      <rPr>
        <b/>
        <sz val="7.5"/>
        <rFont val="Arial Narrow"/>
        <family val="2"/>
      </rPr>
      <t xml:space="preserve">Código Nacional </t>
    </r>
    <r>
      <rPr>
        <sz val="7.5"/>
        <rFont val="Arial Narrow"/>
        <family val="2"/>
      </rPr>
      <t>de Procedimientos Civiles y Familiares</t>
    </r>
    <r>
      <rPr>
        <b/>
        <sz val="7.5"/>
        <rFont val="Arial Narrow"/>
        <family val="2"/>
      </rPr>
      <t xml:space="preserve"> </t>
    </r>
    <r>
      <rPr>
        <b/>
        <sz val="7.5"/>
        <color theme="8" tint="-0.249977111117893"/>
        <rFont val="Arial Narrow"/>
        <family val="2"/>
      </rPr>
      <t>versión Profesional</t>
    </r>
  </si>
  <si>
    <r>
      <rPr>
        <b/>
        <sz val="7.5"/>
        <rFont val="Arial Narrow"/>
        <family val="2"/>
      </rPr>
      <t>40 Casos Práctico</t>
    </r>
    <r>
      <rPr>
        <sz val="7.5"/>
        <rFont val="Arial Narrow"/>
        <family val="2"/>
      </rPr>
      <t>s sobre Deducciones Autorizadas 2020</t>
    </r>
  </si>
  <si>
    <r>
      <rPr>
        <b/>
        <sz val="7.5"/>
        <rFont val="Arial Narrow"/>
        <family val="2"/>
      </rPr>
      <t>Donativos</t>
    </r>
    <r>
      <rPr>
        <sz val="7.5"/>
        <rFont val="Arial Narrow"/>
        <family val="2"/>
      </rPr>
      <t xml:space="preserve"> 2020 El Efecto del ISR en Donantes y Donatarias Autorizadas</t>
    </r>
  </si>
  <si>
    <r>
      <t xml:space="preserve">Estudio Práctico de las </t>
    </r>
    <r>
      <rPr>
        <b/>
        <sz val="7.5"/>
        <rFont val="Arial Narrow"/>
        <family val="2"/>
      </rPr>
      <t xml:space="preserve">Operaciones Relevantes </t>
    </r>
    <r>
      <rPr>
        <sz val="7.5"/>
        <rFont val="Arial Narrow"/>
        <family val="2"/>
      </rPr>
      <t>2020</t>
    </r>
  </si>
  <si>
    <r>
      <t xml:space="preserve">Casos Prácticos del ISR Personas Físicas con </t>
    </r>
    <r>
      <rPr>
        <b/>
        <sz val="7.5"/>
        <rFont val="Arial Narrow"/>
        <family val="2"/>
      </rPr>
      <t>Actividades Empresariales</t>
    </r>
    <r>
      <rPr>
        <sz val="7.5"/>
        <rFont val="Arial Narrow"/>
        <family val="2"/>
      </rPr>
      <t xml:space="preserve"> 2020</t>
    </r>
  </si>
  <si>
    <r>
      <rPr>
        <b/>
        <sz val="7.5"/>
        <rFont val="Arial Narrow"/>
        <family val="2"/>
      </rPr>
      <t>Diccionario</t>
    </r>
    <r>
      <rPr>
        <sz val="7.5"/>
        <rFont val="Arial Narrow"/>
        <family val="2"/>
      </rPr>
      <t xml:space="preserve"> de Términos Fiscales 2019</t>
    </r>
  </si>
  <si>
    <r>
      <rPr>
        <b/>
        <sz val="7.5"/>
        <rFont val="Arial Narrow"/>
        <family val="2"/>
      </rPr>
      <t>Precios de Transferencia</t>
    </r>
    <r>
      <rPr>
        <sz val="7.5"/>
        <rFont val="Arial Narrow"/>
        <family val="2"/>
      </rPr>
      <t xml:space="preserve"> sus Efectos Fiscales 2019</t>
    </r>
  </si>
  <si>
    <t>978-607-541-426-3</t>
  </si>
  <si>
    <t>978-607-541-425-6</t>
  </si>
  <si>
    <t>NOVEDADES</t>
  </si>
  <si>
    <t>978-607-541-421-8</t>
  </si>
  <si>
    <r>
      <rPr>
        <b/>
        <sz val="7.5"/>
        <rFont val="Arial Narrow"/>
        <family val="2"/>
      </rPr>
      <t>Pagos Mensuales</t>
    </r>
    <r>
      <rPr>
        <sz val="7.5"/>
        <rFont val="Arial Narrow"/>
        <family val="2"/>
      </rPr>
      <t xml:space="preserve"> del IVA 2022</t>
    </r>
  </si>
  <si>
    <r>
      <t xml:space="preserve">Est. Práctico del Régimen Fiscal de </t>
    </r>
    <r>
      <rPr>
        <b/>
        <sz val="7.5"/>
        <rFont val="Arial Narrow"/>
        <family val="2"/>
      </rPr>
      <t>Dividendos</t>
    </r>
    <r>
      <rPr>
        <sz val="7.5"/>
        <rFont val="Arial Narrow"/>
        <family val="2"/>
      </rPr>
      <t xml:space="preserve"> 2020</t>
    </r>
  </si>
  <si>
    <r>
      <rPr>
        <b/>
        <sz val="7.5"/>
        <rFont val="Arial Narrow"/>
        <family val="2"/>
      </rPr>
      <t>Amparo Práctico</t>
    </r>
    <r>
      <rPr>
        <sz val="7.5"/>
        <rFont val="Arial Narrow"/>
        <family val="2"/>
      </rPr>
      <t xml:space="preserve"> Aristotélico</t>
    </r>
  </si>
  <si>
    <r>
      <t xml:space="preserve">Modelos de </t>
    </r>
    <r>
      <rPr>
        <b/>
        <sz val="7.5"/>
        <rFont val="Arial Narrow"/>
        <family val="2"/>
      </rPr>
      <t>Demandas de Amparo</t>
    </r>
  </si>
  <si>
    <r>
      <rPr>
        <b/>
        <sz val="7.5"/>
        <rFont val="Arial Narrow"/>
        <family val="2"/>
      </rPr>
      <t>La Defensa Fiscal</t>
    </r>
    <r>
      <rPr>
        <sz val="7.5"/>
        <rFont val="Arial Narrow"/>
        <family val="2"/>
      </rPr>
      <t xml:space="preserve"> y sus Principios Básicos</t>
    </r>
  </si>
  <si>
    <r>
      <rPr>
        <b/>
        <sz val="7.5"/>
        <rFont val="Arial Narrow"/>
        <family val="2"/>
      </rPr>
      <t>El Delito de Fraud</t>
    </r>
    <r>
      <rPr>
        <sz val="7.5"/>
        <rFont val="Arial Narrow"/>
        <family val="2"/>
      </rPr>
      <t>e y sus Modalidades</t>
    </r>
  </si>
  <si>
    <r>
      <t xml:space="preserve">La </t>
    </r>
    <r>
      <rPr>
        <b/>
        <sz val="7.5"/>
        <rFont val="Arial Narrow"/>
        <family val="2"/>
      </rPr>
      <t xml:space="preserve">Visita Domiciliaria </t>
    </r>
    <r>
      <rPr>
        <sz val="7.5"/>
        <rFont val="Arial Narrow"/>
        <family val="2"/>
      </rPr>
      <t>en Materia Fiscal</t>
    </r>
  </si>
  <si>
    <r>
      <t>Principios de</t>
    </r>
    <r>
      <rPr>
        <b/>
        <sz val="7.5"/>
        <rFont val="Arial Narrow"/>
        <family val="2"/>
      </rPr>
      <t xml:space="preserve"> Derecho Fiscal</t>
    </r>
    <r>
      <rPr>
        <sz val="7.5"/>
        <rFont val="Arial Narrow"/>
        <family val="2"/>
      </rPr>
      <t xml:space="preserve"> 2018</t>
    </r>
  </si>
  <si>
    <r>
      <t>El</t>
    </r>
    <r>
      <rPr>
        <b/>
        <sz val="7.5"/>
        <rFont val="Arial Narrow"/>
        <family val="2"/>
      </rPr>
      <t xml:space="preserve"> Procedimiento Administrativo</t>
    </r>
    <r>
      <rPr>
        <sz val="7.5"/>
        <rFont val="Arial Narrow"/>
        <family val="2"/>
      </rPr>
      <t xml:space="preserve"> de Ejecución 2020</t>
    </r>
  </si>
  <si>
    <r>
      <rPr>
        <b/>
        <sz val="7.5"/>
        <rFont val="Arial Narrow"/>
        <family val="2"/>
      </rPr>
      <t>Fiscalización</t>
    </r>
    <r>
      <rPr>
        <sz val="7.5"/>
        <rFont val="Arial Narrow"/>
        <family val="2"/>
      </rPr>
      <t xml:space="preserve"> de la Administración Pública Federal 2022</t>
    </r>
  </si>
  <si>
    <r>
      <t xml:space="preserve">Aspectos Administrativos Contables y Fiscales de la </t>
    </r>
    <r>
      <rPr>
        <b/>
        <sz val="7.5"/>
        <rFont val="Arial Narrow"/>
        <family val="2"/>
      </rPr>
      <t>Ley Anti-Lavado de Dinero</t>
    </r>
  </si>
  <si>
    <r>
      <rPr>
        <b/>
        <sz val="7.5"/>
        <rFont val="Arial Narrow"/>
        <family val="2"/>
      </rPr>
      <t xml:space="preserve">Obligaciones Civiles </t>
    </r>
    <r>
      <rPr>
        <sz val="7.5"/>
        <rFont val="Arial Narrow"/>
        <family val="2"/>
      </rPr>
      <t>Aristotélicas</t>
    </r>
  </si>
  <si>
    <r>
      <t xml:space="preserve">81 Preguntas y Respuestas sobre </t>
    </r>
    <r>
      <rPr>
        <b/>
        <sz val="7"/>
        <rFont val="Arial Narrow"/>
        <family val="2"/>
      </rPr>
      <t>Suspensión y Clausura de Establecimientos Mercantiles</t>
    </r>
    <r>
      <rPr>
        <sz val="7"/>
        <rFont val="Arial Narrow"/>
        <family val="2"/>
      </rPr>
      <t xml:space="preserve"> en el D.F.</t>
    </r>
  </si>
  <si>
    <r>
      <t xml:space="preserve">La </t>
    </r>
    <r>
      <rPr>
        <b/>
        <sz val="7.5"/>
        <rFont val="Arial Narrow"/>
        <family val="2"/>
      </rPr>
      <t>Migración en México</t>
    </r>
  </si>
  <si>
    <r>
      <rPr>
        <b/>
        <sz val="7.5"/>
        <rFont val="Arial Narrow"/>
        <family val="2"/>
      </rPr>
      <t>Visita Domiciliaria</t>
    </r>
    <r>
      <rPr>
        <sz val="7.5"/>
        <rFont val="Arial Narrow"/>
        <family val="2"/>
      </rPr>
      <t xml:space="preserve"> Integral</t>
    </r>
  </si>
  <si>
    <r>
      <rPr>
        <b/>
        <sz val="7.5"/>
        <rFont val="Arial Narrow"/>
        <family val="2"/>
      </rPr>
      <t>Procedimientos de Auditoría</t>
    </r>
    <r>
      <rPr>
        <sz val="7.5"/>
        <rFont val="Arial Narrow"/>
        <family val="2"/>
      </rPr>
      <t xml:space="preserve">  de Comercio Exterior 2019</t>
    </r>
  </si>
  <si>
    <r>
      <t xml:space="preserve">Derecho Aduanero Mex. Fund. Y </t>
    </r>
    <r>
      <rPr>
        <b/>
        <sz val="7.5"/>
        <rFont val="Arial Narrow"/>
        <family val="2"/>
      </rPr>
      <t>Reg. De la Activ. Aduanero T/I</t>
    </r>
  </si>
  <si>
    <r>
      <t xml:space="preserve">Derecho Aduanero Mex. </t>
    </r>
    <r>
      <rPr>
        <b/>
        <sz val="7.5"/>
        <rFont val="Arial Narrow"/>
        <family val="2"/>
      </rPr>
      <t xml:space="preserve">Reg. Contrib. Y Proced. Aduaneros T/II </t>
    </r>
  </si>
  <si>
    <r>
      <rPr>
        <b/>
        <sz val="7.5"/>
        <rFont val="Arial Narrow"/>
        <family val="2"/>
      </rPr>
      <t xml:space="preserve">Crisis Financiera </t>
    </r>
    <r>
      <rPr>
        <sz val="7.5"/>
        <rFont val="Arial Narrow"/>
        <family val="2"/>
      </rPr>
      <t>Global Impactos en la Actividad Aduanera</t>
    </r>
  </si>
  <si>
    <r>
      <rPr>
        <b/>
        <sz val="7.5"/>
        <rFont val="Arial Narrow"/>
        <family val="2"/>
      </rPr>
      <t>Clasificación Arancelaria de las Mercancías</t>
    </r>
    <r>
      <rPr>
        <sz val="7.5"/>
        <rFont val="Arial Narrow"/>
        <family val="2"/>
      </rPr>
      <t xml:space="preserve"> 2019 Casos Prácticos</t>
    </r>
  </si>
  <si>
    <r>
      <rPr>
        <b/>
        <sz val="7.5"/>
        <rFont val="Arial Narrow"/>
        <family val="2"/>
      </rPr>
      <t>Diccionario</t>
    </r>
    <r>
      <rPr>
        <sz val="7.5"/>
        <rFont val="Arial Narrow"/>
        <family val="2"/>
      </rPr>
      <t xml:space="preserve"> de Comercio Exterior 2015</t>
    </r>
  </si>
  <si>
    <r>
      <rPr>
        <b/>
        <sz val="7.5"/>
        <rFont val="Arial Narrow"/>
        <family val="2"/>
      </rPr>
      <t>INCOTERMS</t>
    </r>
    <r>
      <rPr>
        <sz val="7.5"/>
        <rFont val="Arial Narrow"/>
        <family val="2"/>
      </rPr>
      <t xml:space="preserve"> 2020 Aspectos Operativos y Casos Prácticos</t>
    </r>
  </si>
  <si>
    <r>
      <rPr>
        <b/>
        <sz val="7.5"/>
        <rFont val="Arial Narrow"/>
        <family val="2"/>
      </rPr>
      <t>Asamblea de Socios o Accionistas</t>
    </r>
    <r>
      <rPr>
        <sz val="7.5"/>
        <rFont val="Arial Narrow"/>
        <family val="2"/>
      </rPr>
      <t xml:space="preserve"> en las Sociedades Mercantiles 2020</t>
    </r>
  </si>
  <si>
    <r>
      <t xml:space="preserve">Disolución y Liquidación en las </t>
    </r>
    <r>
      <rPr>
        <b/>
        <sz val="7.5"/>
        <rFont val="Arial Narrow"/>
        <family val="2"/>
      </rPr>
      <t xml:space="preserve">Sociedades Mercantiles </t>
    </r>
    <r>
      <rPr>
        <sz val="7.5"/>
        <rFont val="Arial Narrow"/>
        <family val="2"/>
      </rPr>
      <t>2020</t>
    </r>
  </si>
  <si>
    <r>
      <t xml:space="preserve">El Comisario en las </t>
    </r>
    <r>
      <rPr>
        <b/>
        <sz val="7.5"/>
        <rFont val="Arial Narrow"/>
        <family val="2"/>
      </rPr>
      <t>Sociedades Mercantiles</t>
    </r>
  </si>
  <si>
    <r>
      <rPr>
        <b/>
        <sz val="7.5"/>
        <rFont val="Arial Narrow"/>
        <family val="2"/>
      </rPr>
      <t>Estados Financieros Básicos</t>
    </r>
    <r>
      <rPr>
        <sz val="7.5"/>
        <rFont val="Arial Narrow"/>
        <family val="2"/>
      </rPr>
      <t>, Proceso de Elaboración y Reexpresión</t>
    </r>
  </si>
  <si>
    <r>
      <t xml:space="preserve">505 Preguntas y Respuestas Sobre </t>
    </r>
    <r>
      <rPr>
        <b/>
        <sz val="7.5"/>
        <rFont val="Arial Narrow"/>
        <family val="2"/>
      </rPr>
      <t>Armonización Contable</t>
    </r>
    <r>
      <rPr>
        <sz val="7.5"/>
        <rFont val="Arial Narrow"/>
        <family val="2"/>
      </rPr>
      <t xml:space="preserve"> 2013</t>
    </r>
  </si>
  <si>
    <r>
      <t xml:space="preserve">Caso Practico sobre la </t>
    </r>
    <r>
      <rPr>
        <b/>
        <sz val="7.5"/>
        <rFont val="Arial Narrow"/>
        <family val="2"/>
      </rPr>
      <t>Auditoria de Estados Financieros</t>
    </r>
  </si>
  <si>
    <r>
      <t xml:space="preserve">Estrategias para Otorgar </t>
    </r>
    <r>
      <rPr>
        <b/>
        <sz val="7.5"/>
        <rFont val="Arial Narrow"/>
        <family val="2"/>
      </rPr>
      <t>Créditos Sanos</t>
    </r>
  </si>
  <si>
    <r>
      <t xml:space="preserve">Comentarios Prácticos al Régimen Fiscal de </t>
    </r>
    <r>
      <rPr>
        <b/>
        <sz val="7.5"/>
        <rFont val="Arial Narrow"/>
        <family val="2"/>
      </rPr>
      <t xml:space="preserve">Empresas Constructoras </t>
    </r>
    <r>
      <rPr>
        <sz val="7.5"/>
        <rFont val="Arial Narrow"/>
        <family val="2"/>
      </rPr>
      <t>2020</t>
    </r>
  </si>
  <si>
    <r>
      <t xml:space="preserve">Est. Práctico del Rég. Fiscal del </t>
    </r>
    <r>
      <rPr>
        <b/>
        <sz val="7.5"/>
        <rFont val="Arial Narrow"/>
        <family val="2"/>
      </rPr>
      <t>Autotransporte Federal y Local</t>
    </r>
    <r>
      <rPr>
        <sz val="7.5"/>
        <rFont val="Arial Narrow"/>
        <family val="2"/>
      </rPr>
      <t xml:space="preserve"> 2020</t>
    </r>
  </si>
  <si>
    <r>
      <t xml:space="preserve">Régimen Fiscal de las </t>
    </r>
    <r>
      <rPr>
        <b/>
        <sz val="7.5"/>
        <rFont val="Arial Narrow"/>
        <family val="2"/>
      </rPr>
      <t>Actividades Agropecuarias</t>
    </r>
    <r>
      <rPr>
        <sz val="7.5"/>
        <rFont val="Arial Narrow"/>
        <family val="2"/>
      </rPr>
      <t xml:space="preserve"> 2020</t>
    </r>
  </si>
  <si>
    <r>
      <t xml:space="preserve">El ABC Fiscal de los </t>
    </r>
    <r>
      <rPr>
        <b/>
        <sz val="7.5"/>
        <rFont val="Arial Narrow"/>
        <family val="2"/>
      </rPr>
      <t>Remates Inmobiliarios</t>
    </r>
  </si>
  <si>
    <r>
      <rPr>
        <b/>
        <sz val="7.5"/>
        <rFont val="Arial Narrow"/>
        <family val="2"/>
      </rPr>
      <t>SIROC y SATIC</t>
    </r>
    <r>
      <rPr>
        <sz val="7.5"/>
        <rFont val="Arial Narrow"/>
        <family val="2"/>
      </rPr>
      <t xml:space="preserve"> Cumplimiento de Obligaciones ante el IMSS para Patrones </t>
    </r>
  </si>
  <si>
    <r>
      <t xml:space="preserve">Estrategias para la Optimización de los </t>
    </r>
    <r>
      <rPr>
        <b/>
        <sz val="7.5"/>
        <rFont val="Arial Narrow"/>
        <family val="2"/>
      </rPr>
      <t xml:space="preserve">Recursos Humanos </t>
    </r>
  </si>
  <si>
    <r>
      <rPr>
        <b/>
        <sz val="7.5"/>
        <rFont val="Arial Narrow"/>
        <family val="2"/>
      </rPr>
      <t>Subcontratación</t>
    </r>
    <r>
      <rPr>
        <sz val="7.5"/>
        <rFont val="Arial Narrow"/>
        <family val="2"/>
      </rPr>
      <t xml:space="preserve"> Especializada 2023</t>
    </r>
  </si>
  <si>
    <r>
      <rPr>
        <b/>
        <sz val="7.5"/>
        <rFont val="Arial Narrow"/>
        <family val="2"/>
      </rPr>
      <t>Aplicación</t>
    </r>
    <r>
      <rPr>
        <sz val="7.5"/>
        <rFont val="Arial Narrow"/>
        <family val="2"/>
      </rPr>
      <t xml:space="preserve"> Práctica del </t>
    </r>
    <r>
      <rPr>
        <b/>
        <sz val="7.5"/>
        <rFont val="Arial Narrow"/>
        <family val="2"/>
      </rPr>
      <t>CFF</t>
    </r>
    <r>
      <rPr>
        <sz val="7.5"/>
        <rFont val="Arial Narrow"/>
        <family val="2"/>
      </rPr>
      <t xml:space="preserve"> 2023</t>
    </r>
  </si>
  <si>
    <r>
      <rPr>
        <b/>
        <sz val="7.5"/>
        <rFont val="Arial Narrow"/>
        <family val="2"/>
      </rPr>
      <t>Aplicación</t>
    </r>
    <r>
      <rPr>
        <sz val="7.5"/>
        <rFont val="Arial Narrow"/>
        <family val="2"/>
      </rPr>
      <t xml:space="preserve"> Práctica del </t>
    </r>
    <r>
      <rPr>
        <b/>
        <sz val="7.5"/>
        <rFont val="Arial Narrow"/>
        <family val="2"/>
      </rPr>
      <t xml:space="preserve">IVA </t>
    </r>
    <r>
      <rPr>
        <sz val="7.5"/>
        <rFont val="Arial Narrow"/>
        <family val="2"/>
      </rPr>
      <t>2023</t>
    </r>
  </si>
  <si>
    <r>
      <rPr>
        <b/>
        <sz val="7.5"/>
        <rFont val="Arial Narrow"/>
        <family val="2"/>
      </rPr>
      <t>Aplicación</t>
    </r>
    <r>
      <rPr>
        <sz val="7.5"/>
        <rFont val="Arial Narrow"/>
        <family val="2"/>
      </rPr>
      <t xml:space="preserve"> Práctica del ISR </t>
    </r>
    <r>
      <rPr>
        <b/>
        <sz val="7.5"/>
        <rFont val="Arial Narrow"/>
        <family val="2"/>
      </rPr>
      <t>Personas Morales</t>
    </r>
    <r>
      <rPr>
        <sz val="7.5"/>
        <rFont val="Arial Narrow"/>
        <family val="2"/>
      </rPr>
      <t xml:space="preserve"> 2023</t>
    </r>
  </si>
  <si>
    <r>
      <t>A</t>
    </r>
    <r>
      <rPr>
        <b/>
        <sz val="7.5"/>
        <rFont val="Arial Narrow"/>
        <family val="2"/>
      </rPr>
      <t>plicación</t>
    </r>
    <r>
      <rPr>
        <sz val="7.5"/>
        <rFont val="Arial Narrow"/>
        <family val="2"/>
      </rPr>
      <t xml:space="preserve"> Práctica del ISR </t>
    </r>
    <r>
      <rPr>
        <b/>
        <sz val="7.5"/>
        <rFont val="Arial Narrow"/>
        <family val="2"/>
      </rPr>
      <t>Personas Físicas</t>
    </r>
    <r>
      <rPr>
        <sz val="7.5"/>
        <rFont val="Arial Narrow"/>
        <family val="2"/>
      </rPr>
      <t xml:space="preserve"> 2023</t>
    </r>
  </si>
  <si>
    <r>
      <t>Estudio Práctico sobre las</t>
    </r>
    <r>
      <rPr>
        <b/>
        <sz val="7.5"/>
        <rFont val="Arial Narrow"/>
        <family val="2"/>
      </rPr>
      <t xml:space="preserve"> Inspecciones de Trabajo</t>
    </r>
  </si>
  <si>
    <r>
      <t xml:space="preserve">El </t>
    </r>
    <r>
      <rPr>
        <b/>
        <sz val="7.5"/>
        <rFont val="Arial Narrow"/>
        <family val="2"/>
      </rPr>
      <t xml:space="preserve">Contrato Individual </t>
    </r>
    <r>
      <rPr>
        <sz val="7.5"/>
        <rFont val="Arial Narrow"/>
        <family val="2"/>
      </rPr>
      <t>del Trabajo</t>
    </r>
  </si>
  <si>
    <r>
      <rPr>
        <b/>
        <sz val="7.5"/>
        <rFont val="Arial Narrow"/>
        <family val="2"/>
      </rPr>
      <t>Prevención de Sanciones</t>
    </r>
    <r>
      <rPr>
        <sz val="7.5"/>
        <rFont val="Arial Narrow"/>
        <family val="2"/>
      </rPr>
      <t xml:space="preserve"> en Material Laboral</t>
    </r>
  </si>
  <si>
    <r>
      <rPr>
        <b/>
        <sz val="7.5"/>
        <rFont val="Arial Narrow"/>
        <family val="2"/>
      </rPr>
      <t>Outsorcing</t>
    </r>
    <r>
      <rPr>
        <sz val="7.5"/>
        <rFont val="Arial Narrow"/>
        <family val="2"/>
      </rPr>
      <t>, la Subcontratación Especializada 2021</t>
    </r>
  </si>
  <si>
    <r>
      <t>Estudio Integral de la</t>
    </r>
    <r>
      <rPr>
        <b/>
        <sz val="7.5"/>
        <rFont val="Arial Narrow"/>
        <family val="2"/>
      </rPr>
      <t xml:space="preserve"> Nómina </t>
    </r>
    <r>
      <rPr>
        <sz val="7.5"/>
        <rFont val="Arial Narrow"/>
        <family val="2"/>
      </rPr>
      <t>2019</t>
    </r>
  </si>
  <si>
    <r>
      <t xml:space="preserve">Est. Práct. del Régimen Fiscal de Personas Físicas con </t>
    </r>
    <r>
      <rPr>
        <b/>
        <sz val="7.5"/>
        <rFont val="Arial Narrow"/>
        <family val="2"/>
      </rPr>
      <t>Actividades Profesionales</t>
    </r>
  </si>
  <si>
    <r>
      <rPr>
        <b/>
        <sz val="7.5"/>
        <rFont val="Arial Narrow"/>
        <family val="2"/>
      </rPr>
      <t>Est. Práct.</t>
    </r>
    <r>
      <rPr>
        <sz val="7.5"/>
        <rFont val="Arial Narrow"/>
        <family val="2"/>
      </rPr>
      <t xml:space="preserve"> del ISR para </t>
    </r>
    <r>
      <rPr>
        <b/>
        <sz val="7.5"/>
        <rFont val="Arial Narrow"/>
        <family val="2"/>
      </rPr>
      <t>Personas Morales</t>
    </r>
    <r>
      <rPr>
        <sz val="7.5"/>
        <rFont val="Arial Narrow"/>
        <family val="2"/>
      </rPr>
      <t xml:space="preserve"> 2023</t>
    </r>
  </si>
  <si>
    <t>978-607-541-358-7</t>
  </si>
  <si>
    <t>978-607-541-422-5</t>
  </si>
  <si>
    <r>
      <rPr>
        <sz val="7.5"/>
        <rFont val="Arial Narrow"/>
        <family val="2"/>
      </rPr>
      <t>Prev. y Solución de Problemas en el</t>
    </r>
    <r>
      <rPr>
        <b/>
        <sz val="7.5"/>
        <rFont val="Arial Narrow"/>
        <family val="2"/>
      </rPr>
      <t xml:space="preserve"> HOME OFFICE</t>
    </r>
  </si>
  <si>
    <t>978-607-541-430-0</t>
  </si>
  <si>
    <r>
      <rPr>
        <b/>
        <sz val="7.5"/>
        <rFont val="Arial Narrow"/>
        <family val="2"/>
      </rPr>
      <t>Ley</t>
    </r>
    <r>
      <rPr>
        <sz val="7.5"/>
        <rFont val="Arial Narrow"/>
        <family val="2"/>
      </rPr>
      <t xml:space="preserve"> </t>
    </r>
    <r>
      <rPr>
        <b/>
        <sz val="7.5"/>
        <rFont val="Arial Narrow"/>
        <family val="2"/>
      </rPr>
      <t>AntiLavado</t>
    </r>
    <r>
      <rPr>
        <sz val="7.5"/>
        <rFont val="Arial Narrow"/>
        <family val="2"/>
      </rPr>
      <t xml:space="preserve"> y la Defraudación Fiscal</t>
    </r>
  </si>
  <si>
    <r>
      <t xml:space="preserve">Mi </t>
    </r>
    <r>
      <rPr>
        <b/>
        <sz val="7.5"/>
        <rFont val="Arial Narrow"/>
        <family val="2"/>
      </rPr>
      <t xml:space="preserve">Pensión </t>
    </r>
    <r>
      <rPr>
        <sz val="7.5"/>
        <rFont val="Arial Narrow"/>
        <family val="2"/>
      </rPr>
      <t>2023</t>
    </r>
  </si>
  <si>
    <t>Act. 1/9/23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</si>
</sst>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8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7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7.5"/>
      <color rgb="FF000000"/>
      <name val="Arial Narrow"/>
      <family val="2"/>
    </font>
    <font>
      <sz val="7.5"/>
      <color indexed="22"/>
      <name val="Arial Narrow"/>
      <family val="2"/>
    </font>
    <font>
      <sz val="7.5"/>
      <color indexed="60"/>
      <name val="Arial Narrow"/>
      <family val="2"/>
    </font>
    <font>
      <b/>
      <sz val="16"/>
      <color theme="0"/>
      <name val="Arial"/>
      <family val="2"/>
    </font>
    <font>
      <b/>
      <sz val="7.5"/>
      <color rgb="FFC00000"/>
      <name val="Arial Narrow"/>
      <family val="2"/>
    </font>
    <font>
      <b/>
      <sz val="7.5"/>
      <color rgb="FF0070C0"/>
      <name val="Arial Narrow"/>
      <family val="2"/>
    </font>
    <font>
      <sz val="7.5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7"/>
      <name val="Arial Narrow"/>
      <family val="2"/>
    </font>
    <font>
      <sz val="6.5"/>
      <name val="Arial Narrow"/>
      <family val="2"/>
    </font>
    <font>
      <i/>
      <sz val="7.5"/>
      <name val="Arial Narrow"/>
      <family val="2"/>
    </font>
    <font>
      <sz val="7.5"/>
      <color theme="0"/>
      <name val="Arial Narrow"/>
      <family val="2"/>
    </font>
    <font>
      <sz val="6"/>
      <color rgb="FF000000"/>
      <name val="Arial Narrow"/>
      <family val="2"/>
    </font>
    <font>
      <sz val="6"/>
      <name val="Arial Narrow"/>
      <family val="2"/>
    </font>
    <font>
      <sz val="7"/>
      <color rgb="FF000000"/>
      <name val="Arial Narrow"/>
      <family val="2"/>
    </font>
    <font>
      <sz val="7"/>
      <color indexed="22"/>
      <name val="Arial Narrow"/>
      <family val="2"/>
    </font>
    <font>
      <b/>
      <sz val="9"/>
      <name val="Arial Narrow"/>
      <family val="2"/>
    </font>
    <font>
      <b/>
      <sz val="7.5"/>
      <color theme="0"/>
      <name val="Arial Narrow"/>
      <family val="2"/>
    </font>
    <font>
      <b/>
      <i/>
      <sz val="7.5"/>
      <name val="Arial Narrow"/>
      <family val="2"/>
    </font>
    <font>
      <sz val="7.5"/>
      <color rgb="FFC00000"/>
      <name val="Arial Narrow"/>
      <family val="2"/>
    </font>
    <font>
      <sz val="11"/>
      <name val="Futura Hv BT"/>
      <family val="2"/>
    </font>
    <font>
      <sz val="11"/>
      <color theme="0"/>
      <name val="Futura Hv BT"/>
      <family val="2"/>
    </font>
    <font>
      <sz val="11"/>
      <color rgb="FFFFFF00"/>
      <name val="Futura Hv BT"/>
      <family val="2"/>
    </font>
    <font>
      <sz val="10"/>
      <color theme="0"/>
      <name val="Futura Hv BT"/>
      <family val="2"/>
    </font>
    <font>
      <sz val="8"/>
      <color theme="0"/>
      <name val="Futura Hv BT"/>
      <family val="2"/>
    </font>
    <font>
      <b/>
      <sz val="9"/>
      <color rgb="FF042796"/>
      <name val="Arial Narrow"/>
      <family val="2"/>
    </font>
    <font>
      <b/>
      <i/>
      <sz val="8"/>
      <color theme="4" tint="-0.249977111117893"/>
      <name val="Arial Narrow"/>
      <family val="2"/>
    </font>
    <font>
      <b/>
      <sz val="12"/>
      <color rgb="FF000099"/>
      <name val="Arial Narrow"/>
      <family val="2"/>
    </font>
    <font>
      <b/>
      <sz val="8.5"/>
      <color theme="1"/>
      <name val="Arial Narrow"/>
      <family val="2"/>
    </font>
    <font>
      <b/>
      <sz val="8.5"/>
      <name val="Arial Narrow"/>
      <family val="2"/>
    </font>
    <font>
      <b/>
      <sz val="7.5"/>
      <color rgb="FFFF0000"/>
      <name val="Arial Narrow"/>
      <family val="2"/>
    </font>
    <font>
      <sz val="12"/>
      <color theme="0"/>
      <name val="Futura Hv BT"/>
      <family val="2"/>
    </font>
    <font>
      <b/>
      <sz val="8"/>
      <color theme="1"/>
      <name val="Arial Narrow"/>
      <family val="2"/>
    </font>
    <font>
      <b/>
      <sz val="14"/>
      <name val="Arial Narrow"/>
      <family val="2"/>
    </font>
    <font>
      <b/>
      <sz val="9"/>
      <color theme="0"/>
      <name val="Arial"/>
      <family val="2"/>
    </font>
    <font>
      <sz val="7.5"/>
      <color rgb="FFFF0000"/>
      <name val="Arial Narrow"/>
      <family val="2"/>
    </font>
    <font>
      <b/>
      <sz val="7.5"/>
      <color theme="8" tint="-0.249977111117893"/>
      <name val="Arial Narrow"/>
      <family val="2"/>
    </font>
    <font>
      <b/>
      <sz val="16"/>
      <color rgb="FF042796"/>
      <name val="Arial 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3" borderId="0" xfId="0" applyFont="1" applyFill="1"/>
    <xf numFmtId="44" fontId="8" fillId="3" borderId="0" xfId="2" applyFont="1" applyFill="1" applyBorder="1" applyAlignment="1">
      <alignment vertical="distributed"/>
    </xf>
    <xf numFmtId="0" fontId="8" fillId="4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40" fontId="8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8" fontId="8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44" fontId="8" fillId="3" borderId="0" xfId="2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4" fontId="8" fillId="3" borderId="0" xfId="0" applyNumberFormat="1" applyFont="1" applyFill="1"/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  <xf numFmtId="9" fontId="10" fillId="3" borderId="0" xfId="3" applyFont="1" applyFill="1" applyBorder="1" applyAlignment="1">
      <alignment horizontal="right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8" fillId="5" borderId="0" xfId="0" applyFont="1" applyFill="1"/>
    <xf numFmtId="0" fontId="8" fillId="5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vertical="center"/>
    </xf>
    <xf numFmtId="9" fontId="10" fillId="3" borderId="0" xfId="3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center" wrapText="1"/>
    </xf>
    <xf numFmtId="0" fontId="2" fillId="3" borderId="0" xfId="0" applyFont="1" applyFill="1"/>
    <xf numFmtId="0" fontId="8" fillId="5" borderId="0" xfId="0" applyFont="1" applyFill="1" applyAlignment="1">
      <alignment vertical="center" wrapText="1"/>
    </xf>
    <xf numFmtId="8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40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vertical="center"/>
    </xf>
    <xf numFmtId="164" fontId="8" fillId="3" borderId="0" xfId="0" applyNumberFormat="1" applyFont="1" applyFill="1" applyAlignment="1">
      <alignment horizontal="right" vertical="center"/>
    </xf>
    <xf numFmtId="164" fontId="8" fillId="5" borderId="0" xfId="0" applyNumberFormat="1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9" fontId="8" fillId="3" borderId="0" xfId="0" applyNumberFormat="1" applyFont="1" applyFill="1"/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>
      <alignment horizontal="right" vertical="top"/>
    </xf>
    <xf numFmtId="0" fontId="10" fillId="3" borderId="0" xfId="0" applyFont="1" applyFill="1" applyAlignment="1" applyProtection="1">
      <alignment horizontal="center" vertical="top"/>
      <protection locked="0"/>
    </xf>
    <xf numFmtId="0" fontId="10" fillId="3" borderId="0" xfId="0" applyFont="1" applyFill="1" applyAlignment="1">
      <alignment horizontal="center" vertical="top"/>
    </xf>
    <xf numFmtId="9" fontId="10" fillId="3" borderId="0" xfId="3" applyFont="1" applyFill="1" applyBorder="1" applyAlignment="1">
      <alignment horizontal="right" vertical="top"/>
    </xf>
    <xf numFmtId="4" fontId="8" fillId="5" borderId="0" xfId="0" applyNumberFormat="1" applyFont="1" applyFill="1" applyAlignment="1">
      <alignment horizontal="right" vertical="top"/>
    </xf>
    <xf numFmtId="0" fontId="10" fillId="5" borderId="0" xfId="0" applyFont="1" applyFill="1" applyAlignment="1" applyProtection="1">
      <alignment horizontal="center" vertical="top"/>
      <protection locked="0"/>
    </xf>
    <xf numFmtId="4" fontId="8" fillId="3" borderId="0" xfId="0" applyNumberFormat="1" applyFont="1" applyFill="1" applyAlignment="1">
      <alignment vertical="top"/>
    </xf>
    <xf numFmtId="0" fontId="10" fillId="5" borderId="0" xfId="0" applyFont="1" applyFill="1" applyAlignment="1" applyProtection="1">
      <alignment horizontal="center" vertical="center"/>
      <protection locked="0"/>
    </xf>
    <xf numFmtId="4" fontId="8" fillId="3" borderId="0" xfId="0" applyNumberFormat="1" applyFont="1" applyFill="1" applyAlignment="1">
      <alignment horizont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6" borderId="0" xfId="0" applyFont="1" applyFill="1"/>
    <xf numFmtId="0" fontId="19" fillId="3" borderId="0" xfId="0" applyFont="1" applyFill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9" fontId="10" fillId="3" borderId="0" xfId="3" applyFont="1" applyFill="1" applyBorder="1" applyAlignment="1" applyProtection="1">
      <alignment horizontal="right" vertical="center"/>
      <protection locked="0"/>
    </xf>
    <xf numFmtId="9" fontId="10" fillId="5" borderId="0" xfId="3" applyFont="1" applyFill="1" applyBorder="1" applyAlignment="1" applyProtection="1">
      <alignment horizontal="right" vertical="center"/>
      <protection locked="0"/>
    </xf>
    <xf numFmtId="9" fontId="10" fillId="3" borderId="0" xfId="3" applyFont="1" applyFill="1" applyBorder="1" applyAlignment="1" applyProtection="1">
      <alignment horizontal="right" vertical="center"/>
    </xf>
    <xf numFmtId="0" fontId="13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/>
    </xf>
    <xf numFmtId="43" fontId="8" fillId="3" borderId="0" xfId="1" applyFont="1" applyFill="1" applyBorder="1" applyAlignment="1">
      <alignment vertical="center"/>
    </xf>
    <xf numFmtId="0" fontId="18" fillId="3" borderId="0" xfId="0" applyFont="1" applyFill="1" applyAlignment="1">
      <alignment horizontal="center" vertical="top" wrapText="1"/>
    </xf>
    <xf numFmtId="0" fontId="22" fillId="3" borderId="0" xfId="0" applyFont="1" applyFill="1" applyAlignment="1">
      <alignment horizontal="right"/>
    </xf>
    <xf numFmtId="0" fontId="22" fillId="5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3" fillId="5" borderId="0" xfId="0" applyFont="1" applyFill="1" applyAlignment="1">
      <alignment horizontal="right"/>
    </xf>
    <xf numFmtId="0" fontId="23" fillId="5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right" vertical="center"/>
    </xf>
    <xf numFmtId="0" fontId="22" fillId="5" borderId="0" xfId="0" applyFont="1" applyFill="1" applyAlignment="1">
      <alignment horizontal="right" vertical="center"/>
    </xf>
    <xf numFmtId="0" fontId="23" fillId="5" borderId="0" xfId="0" applyFont="1" applyFill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23" fillId="5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 wrapText="1"/>
    </xf>
    <xf numFmtId="9" fontId="24" fillId="5" borderId="0" xfId="3" applyFont="1" applyFill="1" applyBorder="1" applyAlignment="1" applyProtection="1">
      <alignment horizontal="right"/>
      <protection locked="0"/>
    </xf>
    <xf numFmtId="9" fontId="24" fillId="3" borderId="0" xfId="3" applyFont="1" applyFill="1" applyBorder="1" applyAlignment="1" applyProtection="1">
      <alignment horizontal="right"/>
      <protection locked="0"/>
    </xf>
    <xf numFmtId="9" fontId="24" fillId="5" borderId="0" xfId="3" applyFont="1" applyFill="1" applyBorder="1" applyAlignment="1" applyProtection="1">
      <alignment horizontal="right" vertical="center"/>
      <protection locked="0"/>
    </xf>
    <xf numFmtId="0" fontId="2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28" fillId="3" borderId="0" xfId="0" applyFont="1" applyFill="1" applyAlignment="1">
      <alignment horizontal="left" vertical="top"/>
    </xf>
    <xf numFmtId="9" fontId="10" fillId="3" borderId="0" xfId="3" applyFont="1" applyFill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29" fillId="3" borderId="0" xfId="0" applyFont="1" applyFill="1"/>
    <xf numFmtId="0" fontId="2" fillId="3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1" fillId="3" borderId="0" xfId="4" applyFill="1"/>
    <xf numFmtId="0" fontId="17" fillId="3" borderId="0" xfId="0" applyFont="1" applyFill="1" applyAlignment="1">
      <alignment horizontal="center" vertical="top"/>
    </xf>
    <xf numFmtId="0" fontId="8" fillId="5" borderId="0" xfId="0" applyFont="1" applyFill="1" applyAlignment="1">
      <alignment horizontal="center"/>
    </xf>
    <xf numFmtId="4" fontId="8" fillId="5" borderId="0" xfId="0" applyNumberFormat="1" applyFont="1" applyFill="1" applyAlignment="1">
      <alignment vertical="top"/>
    </xf>
    <xf numFmtId="9" fontId="24" fillId="3" borderId="0" xfId="3" applyFont="1" applyFill="1" applyBorder="1" applyAlignment="1" applyProtection="1">
      <alignment horizontal="right" vertical="center"/>
      <protection locked="0"/>
    </xf>
    <xf numFmtId="0" fontId="30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9" fontId="10" fillId="5" borderId="0" xfId="3" applyFont="1" applyFill="1" applyBorder="1" applyAlignment="1" applyProtection="1">
      <alignment vertical="center"/>
    </xf>
    <xf numFmtId="0" fontId="8" fillId="9" borderId="0" xfId="0" applyFont="1" applyFill="1"/>
    <xf numFmtId="0" fontId="8" fillId="9" borderId="0" xfId="0" applyFont="1" applyFill="1" applyAlignment="1">
      <alignment vertical="center"/>
    </xf>
    <xf numFmtId="40" fontId="8" fillId="9" borderId="0" xfId="0" applyNumberFormat="1" applyFont="1" applyFill="1" applyAlignment="1">
      <alignment vertical="center"/>
    </xf>
    <xf numFmtId="40" fontId="3" fillId="9" borderId="0" xfId="0" applyNumberFormat="1" applyFont="1" applyFill="1"/>
    <xf numFmtId="0" fontId="15" fillId="9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top" wrapText="1"/>
    </xf>
    <xf numFmtId="0" fontId="20" fillId="3" borderId="0" xfId="0" applyFont="1" applyFill="1" applyAlignment="1">
      <alignment vertical="top"/>
    </xf>
    <xf numFmtId="0" fontId="2" fillId="3" borderId="0" xfId="0" applyFont="1" applyFill="1" applyAlignment="1">
      <alignment vertical="center"/>
    </xf>
    <xf numFmtId="0" fontId="26" fillId="3" borderId="0" xfId="0" applyFont="1" applyFill="1"/>
    <xf numFmtId="0" fontId="8" fillId="10" borderId="0" xfId="0" applyFont="1" applyFill="1"/>
    <xf numFmtId="0" fontId="7" fillId="10" borderId="0" xfId="0" applyFont="1" applyFill="1"/>
    <xf numFmtId="0" fontId="9" fillId="10" borderId="0" xfId="0" applyFont="1" applyFill="1" applyAlignment="1">
      <alignment horizontal="right" vertical="center"/>
    </xf>
    <xf numFmtId="0" fontId="5" fillId="10" borderId="0" xfId="0" applyFont="1" applyFill="1" applyAlignment="1">
      <alignment horizontal="left" vertical="center"/>
    </xf>
    <xf numFmtId="0" fontId="5" fillId="10" borderId="0" xfId="0" applyFont="1" applyFill="1"/>
    <xf numFmtId="0" fontId="8" fillId="10" borderId="0" xfId="0" applyFont="1" applyFill="1" applyAlignment="1">
      <alignment vertical="center"/>
    </xf>
    <xf numFmtId="44" fontId="8" fillId="10" borderId="0" xfId="2" applyFont="1" applyFill="1" applyBorder="1" applyAlignment="1">
      <alignment horizontal="right" vertical="distributed"/>
    </xf>
    <xf numFmtId="0" fontId="8" fillId="6" borderId="0" xfId="0" applyFont="1" applyFill="1" applyProtection="1">
      <protection locked="0"/>
    </xf>
    <xf numFmtId="0" fontId="35" fillId="10" borderId="0" xfId="0" applyFont="1" applyFill="1" applyAlignment="1">
      <alignment vertical="center"/>
    </xf>
    <xf numFmtId="9" fontId="10" fillId="3" borderId="0" xfId="3" applyFont="1" applyFill="1" applyBorder="1" applyAlignment="1" applyProtection="1">
      <alignment vertical="center"/>
    </xf>
    <xf numFmtId="9" fontId="27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horizontal="right" vertical="center"/>
    </xf>
    <xf numFmtId="9" fontId="10" fillId="5" borderId="0" xfId="3" applyFont="1" applyFill="1" applyBorder="1" applyAlignment="1" applyProtection="1">
      <alignment horizontal="right" vertical="center"/>
    </xf>
    <xf numFmtId="4" fontId="8" fillId="5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164" fontId="8" fillId="5" borderId="0" xfId="0" applyNumberFormat="1" applyFont="1" applyFill="1" applyAlignment="1">
      <alignment horizontal="right" vertical="center"/>
    </xf>
    <xf numFmtId="0" fontId="34" fillId="11" borderId="0" xfId="0" applyFont="1" applyFill="1" applyAlignment="1">
      <alignment vertical="center"/>
    </xf>
    <xf numFmtId="0" fontId="33" fillId="11" borderId="0" xfId="0" applyFont="1" applyFill="1" applyAlignment="1">
      <alignment vertical="center"/>
    </xf>
    <xf numFmtId="0" fontId="11" fillId="11" borderId="0" xfId="0" applyFont="1" applyFill="1" applyAlignment="1">
      <alignment horizontal="center"/>
    </xf>
    <xf numFmtId="0" fontId="8" fillId="11" borderId="0" xfId="0" applyFont="1" applyFill="1"/>
    <xf numFmtId="0" fontId="8" fillId="11" borderId="0" xfId="0" applyFont="1" applyFill="1" applyAlignment="1">
      <alignment vertical="center"/>
    </xf>
    <xf numFmtId="0" fontId="8" fillId="11" borderId="0" xfId="0" applyFont="1" applyFill="1" applyAlignment="1">
      <alignment vertical="center" wrapText="1"/>
    </xf>
    <xf numFmtId="0" fontId="4" fillId="11" borderId="0" xfId="0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8" fillId="11" borderId="0" xfId="0" applyFont="1" applyFill="1" applyAlignment="1">
      <alignment horizontal="right" vertical="center"/>
    </xf>
    <xf numFmtId="0" fontId="8" fillId="11" borderId="0" xfId="0" applyFont="1" applyFill="1" applyAlignment="1">
      <alignment horizontal="center" vertical="center"/>
    </xf>
    <xf numFmtId="43" fontId="8" fillId="11" borderId="0" xfId="1" applyFont="1" applyFill="1" applyBorder="1" applyAlignment="1">
      <alignment vertical="center"/>
    </xf>
    <xf numFmtId="0" fontId="38" fillId="3" borderId="0" xfId="0" applyFont="1" applyFill="1"/>
    <xf numFmtId="0" fontId="39" fillId="3" borderId="0" xfId="0" applyFont="1" applyFill="1" applyAlignment="1">
      <alignment wrapText="1"/>
    </xf>
    <xf numFmtId="9" fontId="26" fillId="12" borderId="0" xfId="0" applyNumberFormat="1" applyFont="1" applyFill="1" applyAlignment="1" applyProtection="1">
      <alignment vertical="center"/>
      <protection locked="0"/>
    </xf>
    <xf numFmtId="0" fontId="8" fillId="5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16" fontId="8" fillId="0" borderId="0" xfId="0" applyNumberFormat="1" applyFont="1"/>
    <xf numFmtId="0" fontId="8" fillId="5" borderId="0" xfId="0" applyFont="1" applyFill="1" applyAlignment="1">
      <alignment vertical="top"/>
    </xf>
    <xf numFmtId="0" fontId="22" fillId="5" borderId="0" xfId="0" applyFont="1" applyFill="1" applyAlignment="1">
      <alignment horizontal="left" vertical="center" wrapText="1"/>
    </xf>
    <xf numFmtId="9" fontId="10" fillId="3" borderId="0" xfId="3" applyFont="1" applyFill="1" applyBorder="1" applyAlignment="1" applyProtection="1">
      <alignment horizontal="right" vertical="top"/>
      <protection locked="0"/>
    </xf>
    <xf numFmtId="0" fontId="44" fillId="11" borderId="0" xfId="0" applyFont="1" applyFill="1" applyAlignment="1">
      <alignment vertical="center" wrapText="1"/>
    </xf>
    <xf numFmtId="0" fontId="9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4" fontId="8" fillId="3" borderId="0" xfId="0" applyNumberFormat="1" applyFont="1" applyFill="1" applyAlignment="1">
      <alignment horizontal="center" vertical="center"/>
    </xf>
    <xf numFmtId="9" fontId="10" fillId="3" borderId="0" xfId="3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top" wrapText="1"/>
    </xf>
    <xf numFmtId="0" fontId="9" fillId="5" borderId="0" xfId="0" applyFont="1" applyFill="1" applyAlignment="1">
      <alignment wrapText="1"/>
    </xf>
    <xf numFmtId="0" fontId="23" fillId="3" borderId="0" xfId="0" applyFont="1" applyFill="1" applyAlignment="1">
      <alignment horizontal="right" vertical="top"/>
    </xf>
    <xf numFmtId="40" fontId="8" fillId="3" borderId="0" xfId="0" applyNumberFormat="1" applyFont="1" applyFill="1" applyAlignment="1">
      <alignment vertical="top"/>
    </xf>
    <xf numFmtId="9" fontId="10" fillId="3" borderId="0" xfId="3" applyFont="1" applyFill="1" applyBorder="1" applyAlignment="1" applyProtection="1">
      <alignment horizontal="right" vertical="top"/>
    </xf>
    <xf numFmtId="0" fontId="23" fillId="5" borderId="0" xfId="0" applyFont="1" applyFill="1" applyAlignment="1">
      <alignment horizontal="right" vertical="top"/>
    </xf>
    <xf numFmtId="40" fontId="8" fillId="5" borderId="0" xfId="0" applyNumberFormat="1" applyFont="1" applyFill="1" applyAlignment="1">
      <alignment vertical="top"/>
    </xf>
    <xf numFmtId="9" fontId="10" fillId="5" borderId="0" xfId="3" applyFont="1" applyFill="1" applyBorder="1" applyAlignment="1" applyProtection="1">
      <alignment horizontal="right" vertical="top"/>
    </xf>
    <xf numFmtId="0" fontId="9" fillId="3" borderId="0" xfId="0" applyFont="1" applyFill="1" applyAlignment="1">
      <alignment vertical="top" wrapText="1"/>
    </xf>
    <xf numFmtId="0" fontId="22" fillId="5" borderId="0" xfId="0" applyFont="1" applyFill="1" applyAlignment="1">
      <alignment horizontal="right" vertical="top"/>
    </xf>
    <xf numFmtId="164" fontId="8" fillId="5" borderId="0" xfId="0" applyNumberFormat="1" applyFont="1" applyFill="1" applyAlignment="1">
      <alignment vertical="top"/>
    </xf>
    <xf numFmtId="164" fontId="8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left" vertical="top" wrapText="1"/>
    </xf>
    <xf numFmtId="0" fontId="7" fillId="10" borderId="0" xfId="0" applyFont="1" applyFill="1" applyAlignment="1">
      <alignment horizontal="left" vertical="center" wrapText="1"/>
    </xf>
    <xf numFmtId="0" fontId="41" fillId="4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/>
    </xf>
    <xf numFmtId="0" fontId="37" fillId="6" borderId="0" xfId="0" applyFont="1" applyFill="1" applyAlignment="1">
      <alignment horizontal="center" vertical="center"/>
    </xf>
    <xf numFmtId="0" fontId="8" fillId="6" borderId="0" xfId="0" applyFont="1" applyFill="1" applyAlignment="1" applyProtection="1">
      <alignment horizontal="center"/>
      <protection locked="0"/>
    </xf>
    <xf numFmtId="0" fontId="28" fillId="3" borderId="0" xfId="0" applyFont="1" applyFill="1" applyAlignment="1">
      <alignment horizontal="left" vertical="top" wrapText="1"/>
    </xf>
    <xf numFmtId="0" fontId="5" fillId="10" borderId="0" xfId="0" applyFont="1" applyFill="1" applyAlignment="1">
      <alignment horizontal="left" wrapText="1"/>
    </xf>
    <xf numFmtId="0" fontId="18" fillId="3" borderId="0" xfId="0" applyFont="1" applyFill="1" applyAlignment="1">
      <alignment horizontal="left" vertical="top" wrapText="1"/>
    </xf>
    <xf numFmtId="0" fontId="42" fillId="3" borderId="0" xfId="0" applyFont="1" applyFill="1" applyAlignment="1">
      <alignment horizontal="center" vertical="center" wrapText="1"/>
    </xf>
    <xf numFmtId="4" fontId="43" fillId="8" borderId="0" xfId="0" applyNumberFormat="1" applyFont="1" applyFill="1" applyAlignment="1">
      <alignment horizontal="center"/>
    </xf>
    <xf numFmtId="0" fontId="30" fillId="11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top"/>
    </xf>
    <xf numFmtId="44" fontId="9" fillId="7" borderId="0" xfId="2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wrapText="1"/>
    </xf>
    <xf numFmtId="0" fontId="9" fillId="3" borderId="0" xfId="0" applyFont="1" applyFill="1" applyAlignment="1">
      <alignment wrapText="1"/>
    </xf>
    <xf numFmtId="0" fontId="9" fillId="13" borderId="0" xfId="0" applyFont="1" applyFill="1" applyAlignment="1">
      <alignment vertical="top" wrapText="1"/>
    </xf>
    <xf numFmtId="0" fontId="9" fillId="13" borderId="0" xfId="0" applyFont="1" applyFill="1" applyAlignment="1">
      <alignment vertical="center" wrapText="1"/>
    </xf>
    <xf numFmtId="0" fontId="9" fillId="13" borderId="0" xfId="0" applyFont="1" applyFill="1" applyAlignment="1">
      <alignment horizontal="center" vertical="center"/>
    </xf>
  </cellXfs>
  <cellStyles count="20">
    <cellStyle name="Millares" xfId="1" builtinId="3"/>
    <cellStyle name="Millares 2" xfId="5" xr:uid="{00000000-0005-0000-0000-000001000000}"/>
    <cellStyle name="Millares 2 2" xfId="10" xr:uid="{00000000-0005-0000-0000-000002000000}"/>
    <cellStyle name="Millares 2 2 2" xfId="18" xr:uid="{D7ABD44C-F8DC-4947-BBF8-39ECEEEE7324}"/>
    <cellStyle name="Millares 2 3" xfId="14" xr:uid="{6D8F8696-1C51-4904-B399-833332B02E87}"/>
    <cellStyle name="Millares 3" xfId="8" xr:uid="{00000000-0005-0000-0000-000003000000}"/>
    <cellStyle name="Millares 3 2" xfId="16" xr:uid="{E51CE0D9-007E-4C22-B336-60D557F70D9D}"/>
    <cellStyle name="Millares 4" xfId="12" xr:uid="{D15B1875-67A5-47FB-9423-DA8EA9A6422A}"/>
    <cellStyle name="Moneda" xfId="2" builtinId="4"/>
    <cellStyle name="Moneda 2" xfId="6" xr:uid="{00000000-0005-0000-0000-000005000000}"/>
    <cellStyle name="Moneda 2 2" xfId="11" xr:uid="{00000000-0005-0000-0000-000006000000}"/>
    <cellStyle name="Moneda 2 2 2" xfId="19" xr:uid="{1BFF1EFF-C8F7-4665-8B66-9EDB53C67222}"/>
    <cellStyle name="Moneda 2 3" xfId="15" xr:uid="{7241CCDD-44B5-4FDB-BD2D-5E9FFEC58058}"/>
    <cellStyle name="Moneda 3" xfId="9" xr:uid="{00000000-0005-0000-0000-000007000000}"/>
    <cellStyle name="Moneda 3 2" xfId="17" xr:uid="{5EBD8BAD-ADFB-431B-AE48-48F99F567ED2}"/>
    <cellStyle name="Moneda 4" xfId="13" xr:uid="{9F2E3909-8DA9-488E-B6E5-81259092B8B7}"/>
    <cellStyle name="Normal" xfId="0" builtinId="0"/>
    <cellStyle name="Normal 2" xfId="4" xr:uid="{00000000-0005-0000-0000-000009000000}"/>
    <cellStyle name="Porcentaje" xfId="3" builtinId="5"/>
    <cellStyle name="Porcentaje 2" xfId="7" xr:uid="{00000000-0005-0000-0000-00000B000000}"/>
  </cellStyles>
  <dxfs count="0"/>
  <tableStyles count="0" defaultTableStyle="TableStyleMedium2" defaultPivotStyle="PivotStyleLight16"/>
  <colors>
    <mruColors>
      <color rgb="FF00FFFF"/>
      <color rgb="FF79EDE2"/>
      <color rgb="FF00CC00"/>
      <color rgb="FFCC99FF"/>
      <color rgb="FFFF8F43"/>
      <color rgb="FFFF822D"/>
      <color rgb="FFC84074"/>
      <color rgb="FFFF6600"/>
      <color rgb="FF0099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355512</xdr:colOff>
      <xdr:row>7</xdr:row>
      <xdr:rowOff>27554</xdr:rowOff>
    </xdr:from>
    <xdr:to>
      <xdr:col>24</xdr:col>
      <xdr:colOff>125087</xdr:colOff>
      <xdr:row>10</xdr:row>
      <xdr:rowOff>120198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357" y="1261779"/>
          <a:ext cx="2868662" cy="6829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391732</xdr:colOff>
      <xdr:row>3</xdr:row>
      <xdr:rowOff>128582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38563" cy="708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204"/>
  <sheetViews>
    <sheetView tabSelected="1" zoomScale="142" zoomScaleNormal="142" zoomScaleSheetLayoutView="115" workbookViewId="0">
      <selection activeCell="K14" sqref="K14"/>
    </sheetView>
  </sheetViews>
  <sheetFormatPr baseColWidth="10" defaultColWidth="11.5546875" defaultRowHeight="9.8000000000000007"/>
  <cols>
    <col min="1" max="1" width="0.33203125" style="1" customWidth="1"/>
    <col min="2" max="2" width="8.33203125" style="13" customWidth="1"/>
    <col min="3" max="3" width="0.33203125" style="1" customWidth="1"/>
    <col min="4" max="4" width="0.6640625" style="1" customWidth="1"/>
    <col min="5" max="5" width="28.5546875" style="1" customWidth="1"/>
    <col min="6" max="6" width="0.33203125" style="4" customWidth="1"/>
    <col min="7" max="7" width="5.33203125" style="1" customWidth="1"/>
    <col min="8" max="8" width="0.33203125" style="4" customWidth="1"/>
    <col min="9" max="9" width="3.33203125" style="78" customWidth="1"/>
    <col min="10" max="10" width="0.33203125" style="4" customWidth="1"/>
    <col min="11" max="11" width="3.44140625" style="1" customWidth="1"/>
    <col min="12" max="12" width="0.33203125" style="4" customWidth="1"/>
    <col min="13" max="13" width="5.88671875" style="1" customWidth="1"/>
    <col min="14" max="14" width="0.33203125" style="13" customWidth="1"/>
    <col min="15" max="15" width="0.44140625" style="1" customWidth="1"/>
    <col min="16" max="16" width="0.33203125" style="1" customWidth="1"/>
    <col min="17" max="17" width="0.5546875" style="1" customWidth="1"/>
    <col min="18" max="18" width="9.33203125" style="13" customWidth="1"/>
    <col min="19" max="19" width="0.33203125" style="1" customWidth="1"/>
    <col min="20" max="20" width="0.6640625" style="1" customWidth="1"/>
    <col min="21" max="21" width="28.6640625" style="1" customWidth="1"/>
    <col min="22" max="22" width="0.33203125" style="4" customWidth="1"/>
    <col min="23" max="23" width="5.6640625" style="1" customWidth="1"/>
    <col min="24" max="24" width="0.33203125" style="4" customWidth="1"/>
    <col min="25" max="25" width="3.33203125" style="78" customWidth="1"/>
    <col min="26" max="26" width="0.33203125" style="4" customWidth="1"/>
    <col min="27" max="27" width="2.88671875" style="10" customWidth="1"/>
    <col min="28" max="28" width="0.33203125" style="9" customWidth="1"/>
    <col min="29" max="29" width="6" style="1" customWidth="1"/>
    <col min="30" max="30" width="0.33203125" style="13" customWidth="1"/>
    <col min="31" max="31" width="0.44140625" style="1" customWidth="1"/>
    <col min="32" max="32" width="3.44140625" style="4" customWidth="1"/>
    <col min="33" max="49" width="11.5546875" style="4"/>
    <col min="50" max="16384" width="11.5546875" style="1"/>
  </cols>
  <sheetData>
    <row r="2" spans="1:49">
      <c r="A2" s="4"/>
      <c r="B2" s="12"/>
      <c r="C2" s="4"/>
      <c r="D2" s="4"/>
      <c r="E2" s="4"/>
      <c r="G2" s="4"/>
      <c r="I2" s="7"/>
      <c r="K2" s="4"/>
      <c r="M2" s="4"/>
      <c r="N2" s="12"/>
      <c r="O2" s="4"/>
      <c r="P2" s="4"/>
      <c r="Q2" s="4"/>
      <c r="R2" s="12"/>
      <c r="S2" s="4"/>
      <c r="T2" s="4"/>
      <c r="U2" s="4"/>
      <c r="W2" s="4"/>
      <c r="Y2" s="7"/>
      <c r="AA2" s="9"/>
      <c r="AC2" s="4"/>
      <c r="AD2" s="12"/>
      <c r="AE2" s="4"/>
    </row>
    <row r="3" spans="1:49" ht="25.5" customHeight="1">
      <c r="A3" s="4"/>
      <c r="B3" s="12"/>
      <c r="C3" s="4"/>
      <c r="D3" s="4"/>
      <c r="E3" s="4"/>
      <c r="G3" s="4"/>
      <c r="I3" s="7"/>
      <c r="K3" s="4"/>
      <c r="M3" s="4"/>
      <c r="N3" s="12"/>
      <c r="O3" s="4"/>
      <c r="P3" s="4"/>
      <c r="Q3" s="4"/>
      <c r="R3" s="12"/>
      <c r="S3" s="4"/>
      <c r="T3" s="4"/>
      <c r="U3" s="4"/>
      <c r="W3" s="4"/>
      <c r="Y3" s="7"/>
      <c r="AA3" s="9"/>
      <c r="AC3" s="4"/>
      <c r="AD3" s="12"/>
      <c r="AE3" s="4"/>
    </row>
    <row r="4" spans="1:49" ht="25.5" customHeight="1">
      <c r="A4" s="4"/>
      <c r="B4" s="12"/>
      <c r="C4" s="4"/>
      <c r="D4" s="4"/>
      <c r="E4" s="4"/>
      <c r="G4" s="4"/>
      <c r="I4" s="7"/>
      <c r="K4" s="4"/>
      <c r="M4" s="4"/>
      <c r="N4" s="12"/>
      <c r="O4" s="4"/>
      <c r="P4" s="4"/>
      <c r="Q4" s="4"/>
      <c r="R4" s="12"/>
      <c r="S4" s="4"/>
      <c r="T4" s="4"/>
      <c r="U4" s="4"/>
      <c r="Y4" s="7"/>
      <c r="AA4" s="9"/>
      <c r="AC4" s="4" t="s">
        <v>317</v>
      </c>
      <c r="AD4" s="11"/>
      <c r="AE4" s="2"/>
    </row>
    <row r="5" spans="1:49" ht="18.75" customHeight="1">
      <c r="A5" s="4"/>
      <c r="B5" s="12"/>
      <c r="C5" s="4"/>
      <c r="D5" s="4"/>
      <c r="E5" s="191" t="s">
        <v>98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C5" s="54"/>
      <c r="AD5" s="106"/>
      <c r="AE5" s="106"/>
      <c r="AF5" s="106"/>
      <c r="AG5" s="106"/>
      <c r="AH5" s="54"/>
      <c r="AI5" s="54"/>
      <c r="AJ5" s="54"/>
      <c r="AK5" s="54"/>
      <c r="AL5" s="54"/>
      <c r="AM5" s="54"/>
      <c r="AN5" s="54"/>
      <c r="AO5" s="12"/>
    </row>
    <row r="6" spans="1:49" ht="4.9000000000000004" customHeight="1">
      <c r="A6" s="4"/>
      <c r="B6" s="12"/>
      <c r="C6" s="4"/>
      <c r="D6" s="4"/>
      <c r="E6" s="4"/>
      <c r="G6" s="4"/>
      <c r="I6" s="7"/>
      <c r="K6" s="4"/>
      <c r="M6" s="4"/>
      <c r="N6" s="4"/>
      <c r="O6" s="4"/>
      <c r="P6" s="4"/>
      <c r="Q6" s="4"/>
      <c r="R6" s="12"/>
      <c r="S6" s="4"/>
      <c r="T6" s="4"/>
      <c r="U6" s="4"/>
      <c r="W6" s="4"/>
      <c r="Y6" s="7"/>
      <c r="AA6" s="9"/>
      <c r="AC6" s="4"/>
      <c r="AD6" s="12"/>
      <c r="AE6" s="4"/>
    </row>
    <row r="7" spans="1:49" ht="13.55" customHeight="1">
      <c r="A7" s="4"/>
      <c r="B7" s="192" t="s">
        <v>99</v>
      </c>
      <c r="C7" s="192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38"/>
      <c r="Y7" s="138"/>
      <c r="Z7" s="138"/>
      <c r="AA7" s="138"/>
      <c r="AB7" s="79"/>
      <c r="AC7" s="79"/>
      <c r="AD7" s="79"/>
      <c r="AE7" s="4"/>
    </row>
    <row r="8" spans="1:49" ht="21.05" customHeight="1">
      <c r="A8" s="4"/>
      <c r="B8" s="4"/>
      <c r="C8" s="4"/>
      <c r="D8" s="4"/>
      <c r="E8" s="164"/>
      <c r="G8" s="4"/>
      <c r="I8" s="7"/>
      <c r="K8" s="4"/>
      <c r="M8" s="4"/>
      <c r="N8" s="4"/>
      <c r="O8" s="4"/>
      <c r="P8" s="4"/>
      <c r="Q8" s="4"/>
      <c r="R8" s="12"/>
      <c r="S8" s="4"/>
      <c r="T8" s="4"/>
      <c r="U8" s="4"/>
      <c r="W8" s="4"/>
      <c r="Y8" s="7"/>
      <c r="AA8" s="9"/>
      <c r="AC8" s="4"/>
      <c r="AD8" s="41"/>
      <c r="AE8" s="31"/>
    </row>
    <row r="9" spans="1:49" ht="11.4" customHeight="1">
      <c r="A9" s="4"/>
      <c r="B9" s="196"/>
      <c r="C9" s="196"/>
      <c r="D9" s="196"/>
      <c r="E9" s="197"/>
      <c r="F9" s="197"/>
      <c r="G9" s="197"/>
      <c r="H9" s="130"/>
      <c r="I9" s="130"/>
      <c r="J9" s="130"/>
      <c r="K9" s="130"/>
      <c r="L9" s="113"/>
      <c r="M9" s="4"/>
      <c r="N9" s="4"/>
      <c r="O9" s="4"/>
      <c r="P9" s="4"/>
      <c r="Q9" s="4"/>
      <c r="R9" s="12"/>
      <c r="S9" s="4"/>
      <c r="T9" s="4"/>
      <c r="U9" s="4"/>
      <c r="W9" s="4"/>
      <c r="Y9" s="7"/>
      <c r="AA9" s="9"/>
      <c r="AC9" s="4"/>
      <c r="AD9" s="41"/>
      <c r="AE9" s="31"/>
    </row>
    <row r="10" spans="1:49" s="15" customFormat="1" ht="14" customHeight="1">
      <c r="A10" s="16"/>
      <c r="B10" s="159"/>
      <c r="C10" s="159"/>
      <c r="D10" s="159"/>
      <c r="E10" s="206" t="s">
        <v>262</v>
      </c>
      <c r="F10" s="206"/>
      <c r="G10" s="206"/>
      <c r="H10" s="130"/>
      <c r="I10" s="130"/>
      <c r="J10" s="130"/>
      <c r="K10" s="129"/>
      <c r="L10" s="111"/>
      <c r="M10" s="16"/>
      <c r="N10" s="16"/>
      <c r="O10" s="16"/>
      <c r="P10" s="16"/>
      <c r="Q10" s="16"/>
      <c r="R10" s="17"/>
      <c r="S10" s="16"/>
      <c r="T10" s="16"/>
      <c r="U10" s="16"/>
      <c r="V10" s="16"/>
      <c r="W10" s="16"/>
      <c r="X10" s="16"/>
      <c r="Y10" s="9"/>
      <c r="Z10" s="16"/>
      <c r="AA10" s="9"/>
      <c r="AB10" s="9"/>
      <c r="AC10" s="16"/>
      <c r="AD10" s="40"/>
      <c r="AE10" s="105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5" customFormat="1" ht="15.7" customHeight="1">
      <c r="A11" s="16"/>
      <c r="B11" s="160"/>
      <c r="C11" s="160"/>
      <c r="D11" s="160"/>
      <c r="E11" s="202"/>
      <c r="F11" s="202"/>
      <c r="G11" s="202"/>
      <c r="H11" s="130"/>
      <c r="I11" s="130"/>
      <c r="J11" s="130"/>
      <c r="K11" s="129"/>
      <c r="L11" s="111"/>
      <c r="M11" s="16"/>
      <c r="N11" s="16"/>
      <c r="O11" s="16"/>
      <c r="P11" s="16"/>
      <c r="Q11" s="16"/>
      <c r="R11" s="17"/>
      <c r="S11" s="16"/>
      <c r="T11" s="16"/>
      <c r="U11" s="16"/>
      <c r="V11" s="16"/>
      <c r="W11" s="16"/>
      <c r="X11" s="16"/>
      <c r="Y11" s="9"/>
      <c r="Z11" s="16"/>
      <c r="AA11" s="9"/>
      <c r="AB11" s="9"/>
      <c r="AC11" s="16"/>
      <c r="AD11" s="40"/>
      <c r="AE11" s="10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4" customFormat="1" ht="18" customHeight="1">
      <c r="B12" s="194" t="s">
        <v>101</v>
      </c>
      <c r="C12" s="194"/>
      <c r="D12" s="194"/>
      <c r="E12" s="194"/>
      <c r="F12" s="194"/>
      <c r="G12" s="194"/>
      <c r="H12" s="127"/>
      <c r="I12" s="127"/>
      <c r="J12" s="127"/>
      <c r="K12" s="127"/>
      <c r="P12" s="122"/>
      <c r="R12" s="148" t="s">
        <v>124</v>
      </c>
      <c r="S12" s="149"/>
      <c r="T12" s="149"/>
      <c r="U12" s="149"/>
      <c r="V12" s="118"/>
      <c r="W12" s="54" t="s">
        <v>22</v>
      </c>
      <c r="X12" s="57"/>
      <c r="Y12" s="54" t="s">
        <v>26</v>
      </c>
      <c r="Z12" s="54"/>
      <c r="AA12" s="54" t="s">
        <v>25</v>
      </c>
      <c r="AB12" s="54"/>
      <c r="AC12" s="57" t="s">
        <v>24</v>
      </c>
      <c r="AD12" s="12"/>
    </row>
    <row r="13" spans="1:49" s="4" customFormat="1" ht="12.7" customHeight="1">
      <c r="B13" s="128" t="s">
        <v>100</v>
      </c>
      <c r="C13" s="88"/>
      <c r="E13" s="128"/>
      <c r="F13" s="128"/>
      <c r="G13" s="128"/>
      <c r="H13" s="128"/>
      <c r="I13" s="128"/>
      <c r="J13" s="128"/>
      <c r="K13" s="128"/>
      <c r="P13" s="122"/>
      <c r="R13" s="95" t="s">
        <v>163</v>
      </c>
      <c r="S13" s="16"/>
      <c r="T13" s="51"/>
      <c r="U13" s="170" t="s">
        <v>176</v>
      </c>
      <c r="V13" s="16"/>
      <c r="W13" s="147">
        <v>3250</v>
      </c>
      <c r="X13" s="52"/>
      <c r="Y13" s="74">
        <v>0</v>
      </c>
      <c r="Z13" s="37"/>
      <c r="AA13" s="102">
        <f t="shared" ref="AA13:AA23" si="0">$I$19</f>
        <v>0.05</v>
      </c>
      <c r="AB13" s="108"/>
      <c r="AC13" s="144">
        <f t="shared" ref="AC13:AC23" si="1">W13*Y13*(1-AA13)</f>
        <v>0</v>
      </c>
      <c r="AD13" s="12"/>
    </row>
    <row r="14" spans="1:49" s="4" customFormat="1" ht="9.1" customHeight="1">
      <c r="B14" s="175"/>
      <c r="C14" s="88" t="s">
        <v>119</v>
      </c>
      <c r="D14" s="107"/>
      <c r="E14" s="107"/>
      <c r="F14" s="107"/>
      <c r="G14" s="107"/>
      <c r="H14" s="107"/>
      <c r="I14" s="107"/>
      <c r="J14" s="107"/>
      <c r="K14" s="107"/>
      <c r="P14" s="122"/>
      <c r="R14" s="89" t="s">
        <v>172</v>
      </c>
      <c r="U14" s="104" t="s">
        <v>177</v>
      </c>
      <c r="W14" s="27">
        <v>1990</v>
      </c>
      <c r="X14" s="27"/>
      <c r="Y14" s="65">
        <v>0</v>
      </c>
      <c r="Z14" s="36"/>
      <c r="AA14" s="101">
        <f t="shared" si="0"/>
        <v>0.05</v>
      </c>
      <c r="AB14" s="29"/>
      <c r="AC14" s="27">
        <f t="shared" si="1"/>
        <v>0</v>
      </c>
      <c r="AD14" s="12"/>
    </row>
    <row r="15" spans="1:49" s="4" customFormat="1" ht="11.95" customHeight="1">
      <c r="A15" s="131"/>
      <c r="B15" s="139" t="s">
        <v>92</v>
      </c>
      <c r="C15" s="132"/>
      <c r="D15" s="132"/>
      <c r="E15" s="132"/>
      <c r="F15" s="132"/>
      <c r="G15" s="132"/>
      <c r="H15" s="131"/>
      <c r="I15" s="7"/>
      <c r="P15" s="122"/>
      <c r="R15" s="90" t="s">
        <v>173</v>
      </c>
      <c r="T15" s="33"/>
      <c r="U15" s="170" t="s">
        <v>178</v>
      </c>
      <c r="W15" s="35">
        <v>2450</v>
      </c>
      <c r="X15" s="27"/>
      <c r="Y15" s="66">
        <v>0</v>
      </c>
      <c r="Z15" s="36"/>
      <c r="AA15" s="100">
        <f t="shared" si="0"/>
        <v>0.05</v>
      </c>
      <c r="AB15" s="29"/>
      <c r="AC15" s="35">
        <f t="shared" si="1"/>
        <v>0</v>
      </c>
      <c r="AD15" s="12"/>
    </row>
    <row r="16" spans="1:49" s="4" customFormat="1" ht="11.95" customHeight="1">
      <c r="A16" s="131"/>
      <c r="B16" s="133">
        <v>1</v>
      </c>
      <c r="C16" s="134" t="s">
        <v>93</v>
      </c>
      <c r="D16" s="135"/>
      <c r="E16" s="131"/>
      <c r="F16" s="131"/>
      <c r="G16" s="131"/>
      <c r="H16" s="131"/>
      <c r="I16" s="7"/>
      <c r="P16" s="122"/>
      <c r="R16" s="91" t="s">
        <v>169</v>
      </c>
      <c r="U16" s="104" t="s">
        <v>179</v>
      </c>
      <c r="W16" s="27">
        <v>2350</v>
      </c>
      <c r="X16" s="27"/>
      <c r="Y16" s="65">
        <v>0</v>
      </c>
      <c r="Z16" s="36"/>
      <c r="AA16" s="101">
        <f t="shared" si="0"/>
        <v>0.05</v>
      </c>
      <c r="AB16" s="29"/>
      <c r="AC16" s="27">
        <f t="shared" si="1"/>
        <v>0</v>
      </c>
      <c r="AD16" s="12"/>
    </row>
    <row r="17" spans="1:31" s="4" customFormat="1" ht="10.55" customHeight="1">
      <c r="A17" s="131"/>
      <c r="B17" s="133">
        <v>2</v>
      </c>
      <c r="C17" s="134" t="s">
        <v>95</v>
      </c>
      <c r="D17" s="135"/>
      <c r="E17" s="131"/>
      <c r="F17" s="131"/>
      <c r="G17" s="131"/>
      <c r="H17" s="131"/>
      <c r="I17" s="7"/>
      <c r="P17" s="122"/>
      <c r="R17" s="92" t="s">
        <v>171</v>
      </c>
      <c r="T17" s="33"/>
      <c r="U17" s="51" t="s">
        <v>180</v>
      </c>
      <c r="W17" s="35">
        <v>2350</v>
      </c>
      <c r="X17" s="27"/>
      <c r="Y17" s="66">
        <v>0</v>
      </c>
      <c r="Z17" s="36"/>
      <c r="AA17" s="100">
        <f t="shared" si="0"/>
        <v>0.05</v>
      </c>
      <c r="AB17" s="29"/>
      <c r="AC17" s="35">
        <f t="shared" si="1"/>
        <v>0</v>
      </c>
      <c r="AD17" s="12"/>
    </row>
    <row r="18" spans="1:31" s="4" customFormat="1" ht="10.55" customHeight="1">
      <c r="A18" s="131"/>
      <c r="B18" s="133">
        <v>3</v>
      </c>
      <c r="C18" s="134" t="s">
        <v>94</v>
      </c>
      <c r="D18" s="135"/>
      <c r="E18" s="131"/>
      <c r="F18" s="131"/>
      <c r="G18" s="131"/>
      <c r="H18" s="131"/>
      <c r="I18" s="7"/>
      <c r="P18" s="122"/>
      <c r="R18" s="91" t="s">
        <v>168</v>
      </c>
      <c r="U18" s="16" t="s">
        <v>181</v>
      </c>
      <c r="V18" s="8"/>
      <c r="W18" s="67">
        <v>1955</v>
      </c>
      <c r="X18" s="67"/>
      <c r="Y18" s="68">
        <v>0</v>
      </c>
      <c r="Z18" s="69"/>
      <c r="AA18" s="101">
        <f t="shared" si="0"/>
        <v>0.05</v>
      </c>
      <c r="AB18" s="70"/>
      <c r="AC18" s="67">
        <f t="shared" si="1"/>
        <v>0</v>
      </c>
      <c r="AD18" s="12"/>
    </row>
    <row r="19" spans="1:31" s="16" customFormat="1" ht="21.05" customHeight="1">
      <c r="A19" s="136"/>
      <c r="B19" s="133">
        <v>4</v>
      </c>
      <c r="C19" s="195" t="s">
        <v>97</v>
      </c>
      <c r="D19" s="195"/>
      <c r="E19" s="195"/>
      <c r="F19" s="195"/>
      <c r="G19" s="195"/>
      <c r="H19" s="136"/>
      <c r="I19" s="161">
        <v>0.05</v>
      </c>
      <c r="K19" s="141">
        <v>0.6</v>
      </c>
      <c r="P19" s="123"/>
      <c r="R19" s="93" t="s">
        <v>167</v>
      </c>
      <c r="T19" s="51"/>
      <c r="U19" s="51" t="s">
        <v>182</v>
      </c>
      <c r="W19" s="144">
        <v>1550</v>
      </c>
      <c r="X19" s="81"/>
      <c r="Y19" s="74">
        <v>0</v>
      </c>
      <c r="Z19" s="37"/>
      <c r="AA19" s="102">
        <f t="shared" si="0"/>
        <v>0.05</v>
      </c>
      <c r="AB19" s="39"/>
      <c r="AC19" s="144">
        <f t="shared" si="1"/>
        <v>0</v>
      </c>
      <c r="AD19" s="17"/>
    </row>
    <row r="20" spans="1:31" s="16" customFormat="1" ht="10.55" customHeight="1">
      <c r="A20" s="136"/>
      <c r="B20" s="133">
        <v>5</v>
      </c>
      <c r="C20" s="189" t="s">
        <v>111</v>
      </c>
      <c r="D20" s="189"/>
      <c r="E20" s="189"/>
      <c r="F20" s="189"/>
      <c r="G20" s="189"/>
      <c r="H20" s="189"/>
      <c r="P20" s="123"/>
      <c r="R20" s="94" t="s">
        <v>166</v>
      </c>
      <c r="U20" s="16" t="s">
        <v>183</v>
      </c>
      <c r="W20" s="27">
        <v>2350</v>
      </c>
      <c r="X20" s="38"/>
      <c r="Y20" s="64">
        <v>0</v>
      </c>
      <c r="Z20" s="37"/>
      <c r="AA20" s="117">
        <f t="shared" si="0"/>
        <v>0.05</v>
      </c>
      <c r="AB20" s="39"/>
      <c r="AC20" s="81">
        <f t="shared" si="1"/>
        <v>0</v>
      </c>
      <c r="AD20" s="17"/>
    </row>
    <row r="21" spans="1:31" s="4" customFormat="1" ht="9.1" customHeight="1">
      <c r="A21" s="131"/>
      <c r="B21" s="137"/>
      <c r="C21" s="189"/>
      <c r="D21" s="189"/>
      <c r="E21" s="189"/>
      <c r="F21" s="189"/>
      <c r="G21" s="189"/>
      <c r="H21" s="189"/>
      <c r="I21" s="7"/>
      <c r="P21" s="122"/>
      <c r="Q21" s="5"/>
      <c r="R21" s="92" t="s">
        <v>170</v>
      </c>
      <c r="T21" s="33"/>
      <c r="U21" s="170" t="s">
        <v>184</v>
      </c>
      <c r="V21" s="8"/>
      <c r="W21" s="116">
        <v>2750</v>
      </c>
      <c r="X21" s="73"/>
      <c r="Y21" s="72">
        <v>0</v>
      </c>
      <c r="Z21" s="69"/>
      <c r="AA21" s="100">
        <f t="shared" si="0"/>
        <v>0.05</v>
      </c>
      <c r="AB21" s="70"/>
      <c r="AC21" s="71">
        <f t="shared" si="1"/>
        <v>0</v>
      </c>
      <c r="AD21" s="12"/>
    </row>
    <row r="22" spans="1:31" s="4" customFormat="1" ht="10.25" customHeight="1">
      <c r="I22" s="7"/>
      <c r="P22" s="122"/>
      <c r="Q22" s="5"/>
      <c r="R22" s="91" t="s">
        <v>164</v>
      </c>
      <c r="U22" s="16" t="s">
        <v>244</v>
      </c>
      <c r="V22" s="8"/>
      <c r="W22" s="73">
        <v>1450</v>
      </c>
      <c r="X22" s="73"/>
      <c r="Y22" s="68">
        <v>0</v>
      </c>
      <c r="Z22" s="69"/>
      <c r="AA22" s="101">
        <f t="shared" si="0"/>
        <v>0.05</v>
      </c>
      <c r="AB22" s="70"/>
      <c r="AC22" s="67">
        <f t="shared" si="1"/>
        <v>0</v>
      </c>
      <c r="AD22" s="12"/>
    </row>
    <row r="23" spans="1:31" s="4" customFormat="1" ht="10.25" customHeight="1">
      <c r="B23" s="12"/>
      <c r="I23" s="7"/>
      <c r="P23" s="122"/>
      <c r="R23" s="93" t="s">
        <v>165</v>
      </c>
      <c r="S23" s="16"/>
      <c r="T23" s="51"/>
      <c r="U23" s="170" t="s">
        <v>245</v>
      </c>
      <c r="V23" s="16"/>
      <c r="W23" s="47">
        <v>1450</v>
      </c>
      <c r="X23" s="38"/>
      <c r="Y23" s="74">
        <v>0</v>
      </c>
      <c r="Z23" s="37"/>
      <c r="AA23" s="102">
        <f t="shared" si="0"/>
        <v>0.05</v>
      </c>
      <c r="AB23" s="39"/>
      <c r="AC23" s="144">
        <f t="shared" si="1"/>
        <v>0</v>
      </c>
      <c r="AD23" s="12"/>
    </row>
    <row r="24" spans="1:31" s="4" customFormat="1" ht="15.7" customHeight="1">
      <c r="A24" s="25"/>
      <c r="B24" s="148" t="s">
        <v>125</v>
      </c>
      <c r="C24" s="150"/>
      <c r="D24" s="150"/>
      <c r="E24" s="150"/>
      <c r="F24" s="149"/>
      <c r="G24" s="150"/>
      <c r="H24" s="25"/>
      <c r="I24" s="25"/>
      <c r="J24" s="25"/>
      <c r="K24" s="25"/>
      <c r="L24" s="25"/>
      <c r="M24" s="25"/>
      <c r="N24" s="32"/>
      <c r="O24" s="25"/>
      <c r="P24" s="25"/>
      <c r="Q24" s="25"/>
      <c r="R24" s="120"/>
      <c r="S24" s="25"/>
      <c r="T24" s="25"/>
      <c r="U24" s="25"/>
      <c r="V24" s="25"/>
      <c r="W24" s="25"/>
      <c r="X24" s="25"/>
      <c r="Y24" s="25"/>
      <c r="Z24" s="25"/>
      <c r="AA24" s="103"/>
      <c r="AB24" s="26"/>
      <c r="AD24" s="12"/>
    </row>
    <row r="25" spans="1:31" s="4" customFormat="1" ht="14" customHeight="1">
      <c r="A25" s="25"/>
      <c r="C25" s="119"/>
      <c r="D25" s="119"/>
      <c r="E25" s="119"/>
      <c r="F25" s="56"/>
      <c r="G25" s="54" t="s">
        <v>22</v>
      </c>
      <c r="H25" s="57"/>
      <c r="I25" s="54" t="s">
        <v>26</v>
      </c>
      <c r="J25" s="54"/>
      <c r="K25" s="54" t="s">
        <v>25</v>
      </c>
      <c r="L25" s="54"/>
      <c r="M25" s="57" t="s">
        <v>24</v>
      </c>
      <c r="N25" s="54"/>
      <c r="O25" s="55"/>
      <c r="P25" s="55"/>
      <c r="Q25" s="56"/>
      <c r="R25" s="54"/>
      <c r="S25" s="56"/>
      <c r="T25" s="56"/>
      <c r="U25" s="56"/>
      <c r="V25" s="56"/>
      <c r="W25" s="54" t="s">
        <v>22</v>
      </c>
      <c r="X25" s="57"/>
      <c r="Y25" s="54" t="s">
        <v>26</v>
      </c>
      <c r="Z25" s="54"/>
      <c r="AA25" s="54" t="s">
        <v>25</v>
      </c>
      <c r="AB25" s="54"/>
      <c r="AC25" s="57" t="s">
        <v>24</v>
      </c>
      <c r="AD25" s="41"/>
      <c r="AE25" s="31"/>
    </row>
    <row r="26" spans="1:31" s="4" customFormat="1" ht="19.45" customHeight="1">
      <c r="B26" s="95" t="s">
        <v>150</v>
      </c>
      <c r="C26" s="16"/>
      <c r="D26" s="59"/>
      <c r="E26" s="169" t="s">
        <v>174</v>
      </c>
      <c r="F26" s="16"/>
      <c r="G26" s="53">
        <v>375</v>
      </c>
      <c r="H26" s="23"/>
      <c r="I26" s="74">
        <v>0</v>
      </c>
      <c r="J26" s="37"/>
      <c r="K26" s="83">
        <f t="shared" ref="K26:K42" si="2">I$19</f>
        <v>0.05</v>
      </c>
      <c r="L26" s="39"/>
      <c r="M26" s="47">
        <f>G26*I26*(1-K26)</f>
        <v>0</v>
      </c>
      <c r="N26" s="109"/>
      <c r="O26" s="16"/>
      <c r="P26" s="123"/>
      <c r="Q26" s="16"/>
      <c r="R26" s="93" t="s">
        <v>127</v>
      </c>
      <c r="S26" s="16"/>
      <c r="T26" s="51"/>
      <c r="U26" s="51" t="s">
        <v>18</v>
      </c>
      <c r="V26" s="16"/>
      <c r="W26" s="53">
        <v>385</v>
      </c>
      <c r="X26" s="81"/>
      <c r="Y26" s="74">
        <v>0</v>
      </c>
      <c r="Z26" s="37"/>
      <c r="AA26" s="83">
        <f>$I$19</f>
        <v>0.05</v>
      </c>
      <c r="AB26" s="39"/>
      <c r="AC26" s="47">
        <f t="shared" ref="AC26:AC27" si="3">W26*Y26*(1-AA26)</f>
        <v>0</v>
      </c>
      <c r="AD26" s="34"/>
    </row>
    <row r="27" spans="1:31" s="4" customFormat="1" ht="9.8000000000000007" customHeight="1">
      <c r="B27" s="94" t="s">
        <v>134</v>
      </c>
      <c r="C27" s="16"/>
      <c r="D27" s="9"/>
      <c r="E27" s="16" t="s">
        <v>17</v>
      </c>
      <c r="F27" s="16"/>
      <c r="G27" s="38">
        <v>375</v>
      </c>
      <c r="H27" s="38"/>
      <c r="I27" s="64">
        <v>0</v>
      </c>
      <c r="J27" s="37"/>
      <c r="K27" s="82">
        <f t="shared" si="2"/>
        <v>0.05</v>
      </c>
      <c r="L27" s="39"/>
      <c r="M27" s="38">
        <f t="shared" ref="M27:M42" si="4">G27*I27*(1-K27)</f>
        <v>0</v>
      </c>
      <c r="N27" s="17"/>
      <c r="O27" s="16"/>
      <c r="P27" s="123"/>
      <c r="Q27" s="16"/>
      <c r="R27" s="94" t="s">
        <v>156</v>
      </c>
      <c r="S27" s="16"/>
      <c r="T27" s="16"/>
      <c r="U27" s="16" t="s">
        <v>19</v>
      </c>
      <c r="V27" s="16"/>
      <c r="W27" s="81">
        <v>235</v>
      </c>
      <c r="X27" s="81"/>
      <c r="Y27" s="64">
        <v>0</v>
      </c>
      <c r="Z27" s="37"/>
      <c r="AA27" s="82">
        <f>$I$19</f>
        <v>0.05</v>
      </c>
      <c r="AB27" s="39"/>
      <c r="AC27" s="38">
        <f t="shared" si="3"/>
        <v>0</v>
      </c>
      <c r="AD27" s="12"/>
    </row>
    <row r="28" spans="1:31" s="4" customFormat="1" ht="9.8000000000000007" customHeight="1">
      <c r="B28" s="93" t="s">
        <v>135</v>
      </c>
      <c r="C28" s="16"/>
      <c r="D28" s="59"/>
      <c r="E28" s="51" t="s">
        <v>187</v>
      </c>
      <c r="F28" s="16"/>
      <c r="G28" s="47">
        <v>395</v>
      </c>
      <c r="H28" s="38"/>
      <c r="I28" s="74">
        <v>0</v>
      </c>
      <c r="J28" s="37"/>
      <c r="K28" s="83">
        <f t="shared" si="2"/>
        <v>0.05</v>
      </c>
      <c r="L28" s="39"/>
      <c r="M28" s="47">
        <f t="shared" si="4"/>
        <v>0</v>
      </c>
      <c r="N28" s="48"/>
      <c r="O28" s="16"/>
      <c r="P28" s="123"/>
      <c r="Q28" s="16"/>
      <c r="R28" s="93" t="s">
        <v>131</v>
      </c>
      <c r="S28" s="16"/>
      <c r="T28" s="51"/>
      <c r="U28" s="51" t="s">
        <v>20</v>
      </c>
      <c r="V28" s="16"/>
      <c r="W28" s="144">
        <v>355</v>
      </c>
      <c r="X28" s="81"/>
      <c r="Y28" s="74">
        <v>0</v>
      </c>
      <c r="Z28" s="37"/>
      <c r="AA28" s="83">
        <f>$I$19</f>
        <v>0.05</v>
      </c>
      <c r="AB28" s="39"/>
      <c r="AC28" s="47">
        <f t="shared" ref="AC28:AC30" si="5">W28*Y28*(1-AA28)</f>
        <v>0</v>
      </c>
      <c r="AD28" s="34"/>
    </row>
    <row r="29" spans="1:31" ht="9.8000000000000007" customHeight="1">
      <c r="A29" s="4"/>
      <c r="B29" s="94" t="s">
        <v>141</v>
      </c>
      <c r="C29" s="16"/>
      <c r="D29" s="9"/>
      <c r="E29" s="16" t="s">
        <v>188</v>
      </c>
      <c r="F29" s="16"/>
      <c r="G29" s="38">
        <v>395</v>
      </c>
      <c r="H29" s="38"/>
      <c r="I29" s="64">
        <v>0</v>
      </c>
      <c r="J29" s="37"/>
      <c r="K29" s="82">
        <f t="shared" si="2"/>
        <v>0.05</v>
      </c>
      <c r="L29" s="39"/>
      <c r="M29" s="38">
        <f t="shared" si="4"/>
        <v>0</v>
      </c>
      <c r="N29" s="17"/>
      <c r="O29" s="16"/>
      <c r="P29" s="123"/>
      <c r="Q29" s="16"/>
      <c r="R29" s="94" t="s">
        <v>129</v>
      </c>
      <c r="S29" s="16"/>
      <c r="T29" s="16"/>
      <c r="U29" s="16" t="s">
        <v>202</v>
      </c>
      <c r="V29" s="16"/>
      <c r="W29" s="81">
        <v>285</v>
      </c>
      <c r="X29" s="81"/>
      <c r="Y29" s="64">
        <v>0</v>
      </c>
      <c r="Z29" s="37"/>
      <c r="AA29" s="82">
        <f>$I$19</f>
        <v>0.05</v>
      </c>
      <c r="AB29" s="39"/>
      <c r="AC29" s="38">
        <f t="shared" si="5"/>
        <v>0</v>
      </c>
      <c r="AD29" s="12"/>
      <c r="AE29" s="4"/>
    </row>
    <row r="30" spans="1:31" ht="9.8000000000000007" customHeight="1">
      <c r="A30" s="4"/>
      <c r="B30" s="93" t="s">
        <v>137</v>
      </c>
      <c r="C30" s="16"/>
      <c r="D30" s="59"/>
      <c r="E30" s="51" t="s">
        <v>189</v>
      </c>
      <c r="F30" s="16"/>
      <c r="G30" s="47">
        <v>385</v>
      </c>
      <c r="H30" s="38"/>
      <c r="I30" s="74">
        <v>0</v>
      </c>
      <c r="J30" s="37"/>
      <c r="K30" s="83">
        <f t="shared" si="2"/>
        <v>0.05</v>
      </c>
      <c r="L30" s="39"/>
      <c r="M30" s="47">
        <f t="shared" si="4"/>
        <v>0</v>
      </c>
      <c r="N30" s="48"/>
      <c r="O30" s="16"/>
      <c r="P30" s="123"/>
      <c r="Q30" s="16"/>
      <c r="R30" s="93" t="s">
        <v>130</v>
      </c>
      <c r="S30" s="16"/>
      <c r="T30" s="51"/>
      <c r="U30" s="51" t="s">
        <v>203</v>
      </c>
      <c r="V30" s="16"/>
      <c r="W30" s="144">
        <v>415</v>
      </c>
      <c r="X30" s="81"/>
      <c r="Y30" s="74">
        <v>0</v>
      </c>
      <c r="Z30" s="37"/>
      <c r="AA30" s="83">
        <f>$I$19</f>
        <v>0.05</v>
      </c>
      <c r="AB30" s="39"/>
      <c r="AC30" s="47">
        <f t="shared" si="5"/>
        <v>0</v>
      </c>
      <c r="AD30" s="34"/>
      <c r="AE30" s="4"/>
    </row>
    <row r="31" spans="1:31" ht="9.8000000000000007" customHeight="1">
      <c r="A31" s="4"/>
      <c r="B31" s="94" t="s">
        <v>234</v>
      </c>
      <c r="C31" s="16"/>
      <c r="D31" s="9"/>
      <c r="E31" s="104" t="s">
        <v>232</v>
      </c>
      <c r="F31" s="16"/>
      <c r="G31" s="38">
        <v>325</v>
      </c>
      <c r="H31" s="38"/>
      <c r="I31" s="64">
        <v>0</v>
      </c>
      <c r="J31" s="37"/>
      <c r="K31" s="82">
        <f t="shared" ref="K31" si="6">I$19</f>
        <v>0.05</v>
      </c>
      <c r="L31" s="39"/>
      <c r="M31" s="38">
        <f t="shared" ref="M31" si="7">G31*I31*(1-K31)</f>
        <v>0</v>
      </c>
      <c r="N31" s="17"/>
      <c r="O31" s="16"/>
      <c r="P31" s="123"/>
      <c r="Q31" s="16"/>
      <c r="R31" s="94" t="s">
        <v>147</v>
      </c>
      <c r="S31" s="4"/>
      <c r="T31" s="4"/>
      <c r="U31" s="16" t="s">
        <v>126</v>
      </c>
      <c r="W31" s="38">
        <v>385</v>
      </c>
      <c r="X31" s="8"/>
      <c r="Y31" s="64">
        <v>0</v>
      </c>
      <c r="Z31" s="37"/>
      <c r="AA31" s="82">
        <f>I$19</f>
        <v>0.05</v>
      </c>
      <c r="AB31" s="39"/>
      <c r="AC31" s="38">
        <f t="shared" ref="AC31:AC42" si="8">W31*Y31*(1-AA31)</f>
        <v>0</v>
      </c>
      <c r="AD31" s="34"/>
      <c r="AE31" s="4"/>
    </row>
    <row r="32" spans="1:31" ht="9.8000000000000007" customHeight="1">
      <c r="A32" s="4"/>
      <c r="B32" s="93" t="s">
        <v>139</v>
      </c>
      <c r="C32" s="16"/>
      <c r="D32" s="59"/>
      <c r="E32" s="51" t="s">
        <v>190</v>
      </c>
      <c r="F32" s="16"/>
      <c r="G32" s="47">
        <v>335</v>
      </c>
      <c r="H32" s="38"/>
      <c r="I32" s="74">
        <v>0</v>
      </c>
      <c r="J32" s="37"/>
      <c r="K32" s="83">
        <f t="shared" si="2"/>
        <v>0.05</v>
      </c>
      <c r="L32" s="39"/>
      <c r="M32" s="47">
        <f t="shared" si="4"/>
        <v>0</v>
      </c>
      <c r="N32" s="17"/>
      <c r="O32" s="16"/>
      <c r="P32" s="123"/>
      <c r="Q32" s="16"/>
      <c r="R32" s="93" t="s">
        <v>128</v>
      </c>
      <c r="S32" s="16"/>
      <c r="T32" s="51"/>
      <c r="U32" s="51" t="s">
        <v>204</v>
      </c>
      <c r="V32" s="16"/>
      <c r="W32" s="144">
        <v>395</v>
      </c>
      <c r="X32" s="81"/>
      <c r="Y32" s="74">
        <v>0</v>
      </c>
      <c r="Z32" s="37"/>
      <c r="AA32" s="83">
        <f t="shared" ref="K32:AA46" si="9">$I$19</f>
        <v>0.05</v>
      </c>
      <c r="AB32" s="39"/>
      <c r="AC32" s="47">
        <f t="shared" si="8"/>
        <v>0</v>
      </c>
      <c r="AD32" s="12"/>
      <c r="AE32" s="4"/>
    </row>
    <row r="33" spans="1:49" ht="9.8000000000000007" customHeight="1">
      <c r="A33" s="4"/>
      <c r="B33" s="94" t="s">
        <v>143</v>
      </c>
      <c r="C33" s="16"/>
      <c r="D33" s="9"/>
      <c r="E33" s="16" t="s">
        <v>191</v>
      </c>
      <c r="F33" s="16"/>
      <c r="G33" s="38">
        <v>395</v>
      </c>
      <c r="H33" s="38"/>
      <c r="I33" s="64">
        <v>0</v>
      </c>
      <c r="J33" s="37"/>
      <c r="K33" s="82">
        <f t="shared" si="2"/>
        <v>0.05</v>
      </c>
      <c r="L33" s="39"/>
      <c r="M33" s="38">
        <f t="shared" si="4"/>
        <v>0</v>
      </c>
      <c r="N33" s="48"/>
      <c r="O33" s="16"/>
      <c r="P33" s="123"/>
      <c r="Q33" s="16"/>
      <c r="R33" s="94" t="s">
        <v>159</v>
      </c>
      <c r="S33" s="16"/>
      <c r="T33" s="16"/>
      <c r="U33" s="104" t="s">
        <v>186</v>
      </c>
      <c r="V33" s="16"/>
      <c r="W33" s="81">
        <v>415</v>
      </c>
      <c r="X33" s="81"/>
      <c r="Y33" s="64">
        <v>0</v>
      </c>
      <c r="Z33" s="37"/>
      <c r="AA33" s="82">
        <f t="shared" si="9"/>
        <v>0.05</v>
      </c>
      <c r="AB33" s="39"/>
      <c r="AC33" s="38">
        <f t="shared" si="8"/>
        <v>0</v>
      </c>
      <c r="AD33" s="4"/>
      <c r="AE33" s="4"/>
    </row>
    <row r="34" spans="1:49" ht="9.65" customHeight="1">
      <c r="A34" s="4"/>
      <c r="B34" s="93" t="s">
        <v>138</v>
      </c>
      <c r="C34" s="16"/>
      <c r="D34" s="59"/>
      <c r="E34" s="51" t="s">
        <v>192</v>
      </c>
      <c r="F34" s="16"/>
      <c r="G34" s="47">
        <v>415</v>
      </c>
      <c r="H34" s="38"/>
      <c r="I34" s="74">
        <v>0</v>
      </c>
      <c r="J34" s="37"/>
      <c r="K34" s="83">
        <f t="shared" si="2"/>
        <v>0.05</v>
      </c>
      <c r="L34" s="39"/>
      <c r="M34" s="47">
        <f t="shared" si="4"/>
        <v>0</v>
      </c>
      <c r="N34" s="17"/>
      <c r="O34" s="16"/>
      <c r="P34" s="123"/>
      <c r="Q34" s="16"/>
      <c r="R34" s="93" t="s">
        <v>154</v>
      </c>
      <c r="S34" s="16"/>
      <c r="T34" s="51"/>
      <c r="U34" s="51" t="s">
        <v>185</v>
      </c>
      <c r="V34" s="16"/>
      <c r="W34" s="144">
        <v>415</v>
      </c>
      <c r="X34" s="81"/>
      <c r="Y34" s="74">
        <v>0</v>
      </c>
      <c r="Z34" s="37"/>
      <c r="AA34" s="83">
        <f t="shared" si="9"/>
        <v>0.05</v>
      </c>
      <c r="AB34" s="39"/>
      <c r="AC34" s="47">
        <f t="shared" si="8"/>
        <v>0</v>
      </c>
      <c r="AD34" s="4"/>
      <c r="AE34" s="4"/>
    </row>
    <row r="35" spans="1:49" ht="8.35" customHeight="1">
      <c r="A35" s="4"/>
      <c r="B35" s="94" t="s">
        <v>149</v>
      </c>
      <c r="C35" s="16"/>
      <c r="D35" s="9"/>
      <c r="E35" s="16" t="s">
        <v>193</v>
      </c>
      <c r="F35" s="16"/>
      <c r="G35" s="38">
        <v>395</v>
      </c>
      <c r="H35" s="38"/>
      <c r="I35" s="64">
        <v>0</v>
      </c>
      <c r="J35" s="37"/>
      <c r="K35" s="82">
        <f t="shared" si="2"/>
        <v>0.05</v>
      </c>
      <c r="L35" s="39"/>
      <c r="M35" s="38">
        <f t="shared" si="4"/>
        <v>0</v>
      </c>
      <c r="N35" s="48"/>
      <c r="O35" s="16"/>
      <c r="P35" s="123"/>
      <c r="Q35" s="16"/>
      <c r="R35" s="94" t="s">
        <v>155</v>
      </c>
      <c r="S35" s="16"/>
      <c r="T35" s="16"/>
      <c r="U35" s="16" t="s">
        <v>21</v>
      </c>
      <c r="V35" s="16"/>
      <c r="W35" s="81">
        <v>235</v>
      </c>
      <c r="X35" s="81"/>
      <c r="Y35" s="64">
        <v>0</v>
      </c>
      <c r="Z35" s="37"/>
      <c r="AA35" s="82">
        <f t="shared" si="9"/>
        <v>0.05</v>
      </c>
      <c r="AB35" s="39"/>
      <c r="AC35" s="38">
        <f t="shared" si="8"/>
        <v>0</v>
      </c>
      <c r="AD35" s="17"/>
      <c r="AE35" s="16"/>
    </row>
    <row r="36" spans="1:49" ht="8.35" customHeight="1">
      <c r="A36" s="4"/>
      <c r="B36" s="93" t="s">
        <v>235</v>
      </c>
      <c r="C36" s="16"/>
      <c r="D36" s="59"/>
      <c r="E36" s="104" t="s">
        <v>233</v>
      </c>
      <c r="F36" s="16"/>
      <c r="G36" s="47">
        <v>325</v>
      </c>
      <c r="H36" s="38"/>
      <c r="I36" s="74">
        <v>0</v>
      </c>
      <c r="J36" s="37"/>
      <c r="K36" s="83">
        <f t="shared" ref="K36" si="10">I$19</f>
        <v>0.05</v>
      </c>
      <c r="L36" s="39"/>
      <c r="M36" s="47">
        <f t="shared" ref="M36" si="11">G36*I36*(1-K36)</f>
        <v>0</v>
      </c>
      <c r="N36" s="48"/>
      <c r="O36" s="16"/>
      <c r="P36" s="123"/>
      <c r="Q36" s="16"/>
      <c r="R36" s="93" t="s">
        <v>160</v>
      </c>
      <c r="S36" s="16"/>
      <c r="T36" s="16"/>
      <c r="U36" s="51" t="s">
        <v>205</v>
      </c>
      <c r="V36" s="16"/>
      <c r="W36" s="144">
        <v>75</v>
      </c>
      <c r="X36" s="81"/>
      <c r="Y36" s="74">
        <v>0</v>
      </c>
      <c r="Z36" s="37"/>
      <c r="AA36" s="83">
        <f t="shared" si="9"/>
        <v>0.05</v>
      </c>
      <c r="AB36" s="39"/>
      <c r="AC36" s="47">
        <f t="shared" si="8"/>
        <v>0</v>
      </c>
      <c r="AD36" s="17"/>
      <c r="AE36" s="16"/>
    </row>
    <row r="37" spans="1:49" s="15" customFormat="1" ht="10.55" customHeight="1">
      <c r="A37" s="16"/>
      <c r="B37" s="94" t="s">
        <v>142</v>
      </c>
      <c r="C37" s="16"/>
      <c r="D37" s="9"/>
      <c r="E37" s="16" t="s">
        <v>194</v>
      </c>
      <c r="F37" s="16"/>
      <c r="G37" s="38">
        <v>395</v>
      </c>
      <c r="H37" s="38"/>
      <c r="I37" s="64">
        <v>0</v>
      </c>
      <c r="J37" s="37"/>
      <c r="K37" s="82">
        <f t="shared" si="2"/>
        <v>0.05</v>
      </c>
      <c r="L37" s="39"/>
      <c r="M37" s="38">
        <f t="shared" si="4"/>
        <v>0</v>
      </c>
      <c r="N37" s="17"/>
      <c r="O37" s="16"/>
      <c r="P37" s="123"/>
      <c r="Q37" s="16"/>
      <c r="R37" s="94" t="s">
        <v>151</v>
      </c>
      <c r="S37" s="16"/>
      <c r="T37" s="16"/>
      <c r="U37" s="16" t="s">
        <v>206</v>
      </c>
      <c r="V37" s="16"/>
      <c r="W37" s="81">
        <v>395</v>
      </c>
      <c r="X37" s="81"/>
      <c r="Y37" s="64">
        <v>0</v>
      </c>
      <c r="Z37" s="37"/>
      <c r="AA37" s="82">
        <f t="shared" si="9"/>
        <v>0.05</v>
      </c>
      <c r="AB37" s="39"/>
      <c r="AC37" s="38">
        <f t="shared" si="8"/>
        <v>0</v>
      </c>
      <c r="AD37" s="34"/>
      <c r="AE37" s="4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ht="10.55" customHeight="1">
      <c r="A38" s="4"/>
      <c r="B38" s="93" t="s">
        <v>140</v>
      </c>
      <c r="C38" s="16"/>
      <c r="D38" s="59"/>
      <c r="E38" s="51" t="s">
        <v>231</v>
      </c>
      <c r="F38" s="16"/>
      <c r="G38" s="47">
        <v>375</v>
      </c>
      <c r="H38" s="38"/>
      <c r="I38" s="74">
        <v>0</v>
      </c>
      <c r="J38" s="37"/>
      <c r="K38" s="83">
        <f t="shared" si="2"/>
        <v>0.05</v>
      </c>
      <c r="L38" s="39"/>
      <c r="M38" s="47">
        <f t="shared" si="4"/>
        <v>0</v>
      </c>
      <c r="N38" s="48"/>
      <c r="O38" s="16"/>
      <c r="P38" s="123"/>
      <c r="Q38" s="16"/>
      <c r="R38" s="93" t="s">
        <v>145</v>
      </c>
      <c r="S38" s="16"/>
      <c r="T38" s="51"/>
      <c r="U38" s="51" t="s">
        <v>207</v>
      </c>
      <c r="V38" s="16"/>
      <c r="W38" s="144">
        <v>995</v>
      </c>
      <c r="X38" s="81"/>
      <c r="Y38" s="74">
        <v>0</v>
      </c>
      <c r="Z38" s="37"/>
      <c r="AA38" s="83">
        <f t="shared" si="9"/>
        <v>0.05</v>
      </c>
      <c r="AB38" s="39"/>
      <c r="AC38" s="47">
        <f t="shared" si="8"/>
        <v>0</v>
      </c>
      <c r="AD38" s="12"/>
      <c r="AE38" s="4"/>
    </row>
    <row r="39" spans="1:49" ht="10.55" customHeight="1">
      <c r="A39" s="4"/>
      <c r="B39" s="94" t="s">
        <v>136</v>
      </c>
      <c r="C39" s="16"/>
      <c r="D39" s="9"/>
      <c r="E39" s="16" t="s">
        <v>195</v>
      </c>
      <c r="F39" s="16"/>
      <c r="G39" s="38">
        <v>375</v>
      </c>
      <c r="H39" s="38"/>
      <c r="I39" s="64">
        <v>0</v>
      </c>
      <c r="J39" s="37"/>
      <c r="K39" s="82">
        <f t="shared" si="2"/>
        <v>0.05</v>
      </c>
      <c r="L39" s="39"/>
      <c r="M39" s="38">
        <f t="shared" si="4"/>
        <v>0</v>
      </c>
      <c r="N39" s="17"/>
      <c r="O39" s="16"/>
      <c r="P39" s="123"/>
      <c r="Q39" s="16"/>
      <c r="R39" s="80" t="s">
        <v>157</v>
      </c>
      <c r="S39" s="16"/>
      <c r="T39" s="16"/>
      <c r="U39" s="104" t="s">
        <v>208</v>
      </c>
      <c r="V39" s="16"/>
      <c r="W39" s="81">
        <v>245</v>
      </c>
      <c r="X39" s="81"/>
      <c r="Y39" s="64">
        <v>0</v>
      </c>
      <c r="Z39" s="37"/>
      <c r="AA39" s="82">
        <f t="shared" si="9"/>
        <v>0.05</v>
      </c>
      <c r="AB39" s="39"/>
      <c r="AC39" s="38">
        <f t="shared" si="8"/>
        <v>0</v>
      </c>
      <c r="AD39" s="34"/>
      <c r="AE39" s="4"/>
    </row>
    <row r="40" spans="1:49" ht="19.45" customHeight="1">
      <c r="A40" s="4"/>
      <c r="B40" s="93" t="s">
        <v>132</v>
      </c>
      <c r="C40" s="16"/>
      <c r="D40" s="59"/>
      <c r="E40" s="51" t="s">
        <v>196</v>
      </c>
      <c r="F40" s="16"/>
      <c r="G40" s="47">
        <v>395</v>
      </c>
      <c r="H40" s="38"/>
      <c r="I40" s="74">
        <v>0</v>
      </c>
      <c r="J40" s="37"/>
      <c r="K40" s="83">
        <f t="shared" si="2"/>
        <v>0.05</v>
      </c>
      <c r="L40" s="39"/>
      <c r="M40" s="47">
        <f t="shared" si="4"/>
        <v>0</v>
      </c>
      <c r="N40" s="48"/>
      <c r="O40" s="16"/>
      <c r="P40" s="123"/>
      <c r="Q40" s="16"/>
      <c r="R40" s="93" t="s">
        <v>158</v>
      </c>
      <c r="S40" s="4"/>
      <c r="T40" s="33"/>
      <c r="U40" s="45" t="s">
        <v>246</v>
      </c>
      <c r="W40" s="144">
        <v>495</v>
      </c>
      <c r="X40" s="81"/>
      <c r="Y40" s="74">
        <v>0</v>
      </c>
      <c r="Z40" s="37"/>
      <c r="AA40" s="83">
        <f t="shared" si="9"/>
        <v>0.05</v>
      </c>
      <c r="AB40" s="39"/>
      <c r="AC40" s="47">
        <f t="shared" si="8"/>
        <v>0</v>
      </c>
      <c r="AD40" s="12"/>
      <c r="AE40" s="4"/>
    </row>
    <row r="41" spans="1:49" ht="18.75" customHeight="1">
      <c r="A41" s="4"/>
      <c r="B41" s="94" t="s">
        <v>153</v>
      </c>
      <c r="C41" s="16"/>
      <c r="D41" s="9"/>
      <c r="E41" s="16" t="s">
        <v>197</v>
      </c>
      <c r="F41" s="16"/>
      <c r="G41" s="38">
        <v>355</v>
      </c>
      <c r="H41" s="38"/>
      <c r="I41" s="64">
        <v>0</v>
      </c>
      <c r="J41" s="37"/>
      <c r="K41" s="82">
        <f t="shared" si="2"/>
        <v>0.05</v>
      </c>
      <c r="L41" s="39"/>
      <c r="M41" s="38">
        <f t="shared" si="4"/>
        <v>0</v>
      </c>
      <c r="N41" s="17"/>
      <c r="O41" s="16"/>
      <c r="P41" s="123"/>
      <c r="Q41" s="16"/>
      <c r="R41" s="94" t="s">
        <v>162</v>
      </c>
      <c r="S41" s="4"/>
      <c r="T41" s="4"/>
      <c r="U41" s="183" t="s">
        <v>209</v>
      </c>
      <c r="V41" s="16"/>
      <c r="W41" s="81">
        <v>765</v>
      </c>
      <c r="X41" s="81"/>
      <c r="Y41" s="64">
        <v>0</v>
      </c>
      <c r="Z41" s="37"/>
      <c r="AA41" s="82">
        <f t="shared" si="9"/>
        <v>0.05</v>
      </c>
      <c r="AB41" s="39"/>
      <c r="AC41" s="38">
        <f t="shared" si="8"/>
        <v>0</v>
      </c>
      <c r="AD41" s="34"/>
      <c r="AE41" s="2"/>
    </row>
    <row r="42" spans="1:49" ht="21.75" customHeight="1">
      <c r="A42" s="4"/>
      <c r="B42" s="93" t="s">
        <v>152</v>
      </c>
      <c r="C42" s="16"/>
      <c r="D42" s="59"/>
      <c r="E42" s="51" t="s">
        <v>198</v>
      </c>
      <c r="F42" s="16"/>
      <c r="G42" s="47">
        <v>235</v>
      </c>
      <c r="H42" s="38"/>
      <c r="I42" s="74">
        <v>0</v>
      </c>
      <c r="J42" s="37"/>
      <c r="K42" s="83">
        <f t="shared" si="2"/>
        <v>0.05</v>
      </c>
      <c r="L42" s="39"/>
      <c r="M42" s="47">
        <f t="shared" si="4"/>
        <v>0</v>
      </c>
      <c r="N42" s="48"/>
      <c r="O42" s="16"/>
      <c r="P42" s="123"/>
      <c r="Q42" s="16"/>
      <c r="R42" s="93" t="s">
        <v>161</v>
      </c>
      <c r="S42" s="16"/>
      <c r="T42" s="51"/>
      <c r="U42" s="176" t="s">
        <v>230</v>
      </c>
      <c r="V42" s="16"/>
      <c r="W42" s="144">
        <v>765</v>
      </c>
      <c r="X42" s="81"/>
      <c r="Y42" s="74">
        <v>0</v>
      </c>
      <c r="Z42" s="37"/>
      <c r="AA42" s="83">
        <f t="shared" si="9"/>
        <v>0.05</v>
      </c>
      <c r="AB42" s="39"/>
      <c r="AC42" s="47">
        <f t="shared" si="8"/>
        <v>0</v>
      </c>
      <c r="AD42" s="12"/>
      <c r="AE42" s="4"/>
    </row>
    <row r="43" spans="1:49" ht="10.8" customHeight="1">
      <c r="A43" s="4"/>
      <c r="B43" s="94" t="s">
        <v>133</v>
      </c>
      <c r="C43" s="16"/>
      <c r="D43" s="9"/>
      <c r="E43" s="16" t="s">
        <v>199</v>
      </c>
      <c r="F43" s="16"/>
      <c r="G43" s="38">
        <v>415</v>
      </c>
      <c r="H43" s="38"/>
      <c r="I43" s="64">
        <v>0</v>
      </c>
      <c r="J43" s="37"/>
      <c r="K43" s="82">
        <f>$I$19</f>
        <v>0.05</v>
      </c>
      <c r="L43" s="39"/>
      <c r="M43" s="38">
        <f>G43*I43*(1-K43)</f>
        <v>0</v>
      </c>
      <c r="N43" s="12"/>
      <c r="O43" s="4"/>
      <c r="P43" s="122"/>
      <c r="Q43" s="4"/>
      <c r="R43" s="94" t="s">
        <v>243</v>
      </c>
      <c r="S43" s="16"/>
      <c r="T43" s="16"/>
      <c r="U43" s="146" t="s">
        <v>242</v>
      </c>
      <c r="V43" s="16"/>
      <c r="W43" s="81">
        <v>385</v>
      </c>
      <c r="X43" s="81"/>
      <c r="Y43" s="64">
        <v>0</v>
      </c>
      <c r="Z43" s="37"/>
      <c r="AA43" s="82">
        <f t="shared" si="9"/>
        <v>0.05</v>
      </c>
      <c r="AB43" s="39"/>
      <c r="AC43" s="38">
        <f>W43*Y43*(1-AA43)</f>
        <v>0</v>
      </c>
      <c r="AD43" s="12"/>
      <c r="AE43" s="4"/>
    </row>
    <row r="44" spans="1:49" ht="18.600000000000001" customHeight="1">
      <c r="A44" s="4"/>
      <c r="B44" s="93" t="s">
        <v>144</v>
      </c>
      <c r="C44" s="16"/>
      <c r="D44" s="16"/>
      <c r="E44" s="162" t="s">
        <v>200</v>
      </c>
      <c r="F44" s="16"/>
      <c r="G44" s="144">
        <v>415</v>
      </c>
      <c r="H44" s="81"/>
      <c r="I44" s="74">
        <v>0</v>
      </c>
      <c r="J44" s="37"/>
      <c r="K44" s="83">
        <f>$I$19</f>
        <v>0.05</v>
      </c>
      <c r="L44" s="39"/>
      <c r="M44" s="47">
        <f>G44*I44*(1-K44)</f>
        <v>0</v>
      </c>
      <c r="N44" s="12"/>
      <c r="O44" s="4"/>
      <c r="P44" s="122"/>
      <c r="Q44" s="4"/>
      <c r="R44" s="93" t="s">
        <v>260</v>
      </c>
      <c r="S44" s="16"/>
      <c r="T44" s="51"/>
      <c r="U44" s="203" t="s">
        <v>253</v>
      </c>
      <c r="W44" s="144">
        <v>245</v>
      </c>
      <c r="Y44" s="74">
        <v>0</v>
      </c>
      <c r="Z44" s="37"/>
      <c r="AA44" s="83">
        <f t="shared" si="9"/>
        <v>0.05</v>
      </c>
      <c r="AB44" s="39"/>
      <c r="AC44" s="47">
        <f t="shared" ref="AC44" si="12">W44*Y44*(1-AA44)</f>
        <v>0</v>
      </c>
      <c r="AD44" s="4"/>
      <c r="AE44" s="4"/>
    </row>
    <row r="45" spans="1:49" ht="21.05" customHeight="1">
      <c r="A45" s="4"/>
      <c r="B45" s="177" t="s">
        <v>146</v>
      </c>
      <c r="C45" s="8"/>
      <c r="D45" s="8"/>
      <c r="E45" s="163" t="s">
        <v>201</v>
      </c>
      <c r="F45" s="8"/>
      <c r="G45" s="67">
        <v>415</v>
      </c>
      <c r="H45" s="8"/>
      <c r="I45" s="68">
        <v>0</v>
      </c>
      <c r="J45" s="69"/>
      <c r="K45" s="167">
        <f>$I$19</f>
        <v>0.05</v>
      </c>
      <c r="L45" s="70"/>
      <c r="M45" s="73">
        <f>G45*I45*(1-K45)</f>
        <v>0</v>
      </c>
      <c r="N45" s="12"/>
      <c r="O45" s="4"/>
      <c r="P45" s="122"/>
      <c r="Q45" s="4"/>
      <c r="R45" s="94" t="s">
        <v>261</v>
      </c>
      <c r="S45" s="16"/>
      <c r="T45" s="16"/>
      <c r="U45" s="176" t="s">
        <v>252</v>
      </c>
      <c r="V45" s="16"/>
      <c r="W45" s="81">
        <v>120</v>
      </c>
      <c r="Y45" s="64">
        <v>0</v>
      </c>
      <c r="Z45" s="37"/>
      <c r="AA45" s="82">
        <f t="shared" si="9"/>
        <v>0.05</v>
      </c>
      <c r="AB45" s="39"/>
      <c r="AC45" s="38">
        <f t="shared" ref="AC45" si="13">W45*Y45*(1-AA45)</f>
        <v>0</v>
      </c>
      <c r="AD45" s="4"/>
      <c r="AE45" s="4"/>
    </row>
    <row r="46" spans="1:49" ht="18" customHeight="1">
      <c r="A46" s="4"/>
      <c r="B46" s="93" t="s">
        <v>148</v>
      </c>
      <c r="C46" s="16"/>
      <c r="D46" s="16"/>
      <c r="E46" s="162" t="s">
        <v>175</v>
      </c>
      <c r="F46" s="16"/>
      <c r="G46" s="144">
        <v>105</v>
      </c>
      <c r="H46" s="81"/>
      <c r="I46" s="74">
        <v>0</v>
      </c>
      <c r="J46" s="37"/>
      <c r="K46" s="83">
        <f t="shared" si="9"/>
        <v>0.05</v>
      </c>
      <c r="L46" s="39"/>
      <c r="M46" s="47">
        <f>G46*I46*(1-K46)</f>
        <v>0</v>
      </c>
      <c r="N46" s="12"/>
      <c r="O46" s="4"/>
      <c r="P46" s="122"/>
      <c r="Q46" s="4"/>
      <c r="R46" s="12"/>
      <c r="S46" s="4"/>
      <c r="T46" s="4"/>
      <c r="U46" s="4"/>
      <c r="AD46" s="4"/>
      <c r="AE46" s="4"/>
    </row>
    <row r="47" spans="1:49" ht="9.1" customHeight="1">
      <c r="A47" s="4"/>
      <c r="B47" s="12"/>
      <c r="C47" s="4"/>
      <c r="D47" s="4"/>
      <c r="F47" s="8"/>
      <c r="G47" s="81"/>
      <c r="H47" s="8"/>
      <c r="I47" s="75"/>
      <c r="J47" s="24"/>
      <c r="K47" s="8"/>
      <c r="L47" s="8"/>
      <c r="M47" s="8"/>
      <c r="N47" s="12"/>
      <c r="O47" s="4"/>
      <c r="P47" s="122"/>
      <c r="Q47" s="4"/>
      <c r="R47" s="94"/>
      <c r="S47" s="16"/>
      <c r="T47" s="16"/>
      <c r="U47" s="4"/>
      <c r="W47" s="4"/>
      <c r="Y47" s="4"/>
      <c r="AA47" s="4"/>
      <c r="AB47" s="4"/>
      <c r="AC47" s="4"/>
      <c r="AD47" s="4"/>
      <c r="AE47" s="4"/>
    </row>
    <row r="48" spans="1:49" ht="9.1" customHeight="1">
      <c r="A48" s="4"/>
      <c r="B48" s="12"/>
      <c r="C48" s="4"/>
      <c r="D48" s="4"/>
      <c r="E48" s="4"/>
      <c r="G48" s="8"/>
      <c r="H48" s="8"/>
      <c r="I48" s="75"/>
      <c r="J48" s="24"/>
      <c r="K48" s="8"/>
      <c r="L48" s="8"/>
      <c r="M48" s="8"/>
      <c r="N48" s="12"/>
      <c r="O48" s="4"/>
      <c r="P48" s="4"/>
      <c r="Q48" s="4"/>
      <c r="R48" s="110"/>
      <c r="S48" s="4"/>
      <c r="T48" s="4"/>
      <c r="U48" s="4"/>
      <c r="W48" s="4"/>
      <c r="Y48" s="7"/>
      <c r="AA48" s="76"/>
      <c r="AC48" s="4"/>
      <c r="AD48" s="12"/>
      <c r="AE48" s="4"/>
    </row>
    <row r="49" spans="1:49" ht="19.45" customHeight="1">
      <c r="A49" s="4"/>
      <c r="B49" s="190" t="s">
        <v>215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2"/>
      <c r="AE49" s="4"/>
    </row>
    <row r="50" spans="1:49" ht="11.25" customHeight="1">
      <c r="A50" s="4"/>
      <c r="B50" s="12"/>
      <c r="C50" s="4"/>
      <c r="D50" s="4"/>
      <c r="E50" s="4"/>
      <c r="G50" s="54" t="s">
        <v>22</v>
      </c>
      <c r="H50" s="54"/>
      <c r="I50" s="54" t="s">
        <v>26</v>
      </c>
      <c r="J50" s="54"/>
      <c r="K50" s="54" t="s">
        <v>25</v>
      </c>
      <c r="L50" s="54"/>
      <c r="M50" s="54" t="s">
        <v>24</v>
      </c>
      <c r="N50" s="28"/>
      <c r="O50" s="4"/>
      <c r="P50" s="4"/>
      <c r="Q50" s="4"/>
      <c r="R50" s="12"/>
      <c r="S50" s="4"/>
      <c r="T50" s="4"/>
      <c r="U50" s="4"/>
      <c r="W50" s="4"/>
      <c r="Y50" s="7"/>
      <c r="AA50" s="9"/>
      <c r="AC50" s="4"/>
      <c r="AD50" s="4"/>
      <c r="AE50" s="4"/>
    </row>
    <row r="51" spans="1:49" ht="11.25" customHeight="1">
      <c r="A51" s="4"/>
      <c r="B51" s="166" t="s">
        <v>311</v>
      </c>
      <c r="C51" s="8"/>
      <c r="D51" s="8"/>
      <c r="E51" s="162" t="s">
        <v>315</v>
      </c>
      <c r="F51" s="16"/>
      <c r="G51" s="53">
        <v>490</v>
      </c>
      <c r="H51" s="23"/>
      <c r="I51" s="74">
        <v>0</v>
      </c>
      <c r="J51" s="37"/>
      <c r="K51" s="83">
        <f>$I$19</f>
        <v>0.05</v>
      </c>
      <c r="L51" s="39"/>
      <c r="M51" s="47">
        <f>G51*I51*(1-K51)</f>
        <v>0</v>
      </c>
      <c r="N51" s="40"/>
      <c r="O51" s="16"/>
      <c r="P51" s="16"/>
      <c r="Q51" s="16"/>
      <c r="R51" s="166" t="s">
        <v>314</v>
      </c>
      <c r="S51" s="4"/>
      <c r="T51" s="165"/>
      <c r="U51" s="204" t="s">
        <v>313</v>
      </c>
      <c r="W51" s="38">
        <v>490</v>
      </c>
      <c r="X51" s="23"/>
      <c r="Y51" s="64">
        <v>0</v>
      </c>
      <c r="Z51" s="37"/>
      <c r="AA51" s="82">
        <f t="shared" ref="K51:AA59" si="14">$I$19</f>
        <v>0.05</v>
      </c>
      <c r="AB51" s="39"/>
      <c r="AC51" s="38">
        <f>W51*Y51*(1-AA51)</f>
        <v>0</v>
      </c>
      <c r="AD51" s="4"/>
      <c r="AE51" s="4"/>
    </row>
    <row r="52" spans="1:49" ht="19.899999999999999" customHeight="1">
      <c r="A52" s="4"/>
      <c r="B52" s="174" t="s">
        <v>312</v>
      </c>
      <c r="C52" s="8"/>
      <c r="D52" s="8"/>
      <c r="E52" s="163" t="s">
        <v>309</v>
      </c>
      <c r="F52" s="16"/>
      <c r="G52" s="38">
        <v>490</v>
      </c>
      <c r="H52" s="23"/>
      <c r="I52" s="64">
        <v>0</v>
      </c>
      <c r="J52" s="37"/>
      <c r="K52" s="82">
        <f>$I$19</f>
        <v>0.05</v>
      </c>
      <c r="L52" s="39"/>
      <c r="M52" s="38">
        <f t="shared" ref="M52" si="15">G52*I52*(1-K52)</f>
        <v>0</v>
      </c>
      <c r="N52" s="40"/>
      <c r="O52" s="16"/>
      <c r="P52" s="16"/>
      <c r="Q52" s="16"/>
      <c r="R52" s="166"/>
      <c r="S52" s="4"/>
      <c r="T52" s="165"/>
      <c r="U52" s="205" t="s">
        <v>316</v>
      </c>
      <c r="V52" s="1"/>
      <c r="W52" s="47">
        <v>435</v>
      </c>
      <c r="X52" s="23"/>
      <c r="Y52" s="74">
        <v>0</v>
      </c>
      <c r="Z52" s="37"/>
      <c r="AA52" s="83">
        <f>$I$19</f>
        <v>0.05</v>
      </c>
      <c r="AB52" s="39"/>
      <c r="AC52" s="47">
        <f t="shared" ref="AC52" si="16">W52*Y52*(1-AA52)</f>
        <v>0</v>
      </c>
      <c r="AD52" s="4"/>
      <c r="AE52" s="4"/>
    </row>
    <row r="53" spans="1:49" s="15" customFormat="1" ht="10.8" customHeight="1">
      <c r="A53" s="16"/>
      <c r="B53" s="166" t="s">
        <v>263</v>
      </c>
      <c r="C53" s="4"/>
      <c r="D53" s="8"/>
      <c r="E53" s="162" t="s">
        <v>310</v>
      </c>
      <c r="F53" s="16"/>
      <c r="G53" s="144">
        <v>615</v>
      </c>
      <c r="H53" s="23"/>
      <c r="I53" s="74">
        <v>0</v>
      </c>
      <c r="J53" s="37"/>
      <c r="K53" s="83">
        <f t="shared" si="14"/>
        <v>0.05</v>
      </c>
      <c r="L53" s="39"/>
      <c r="M53" s="47">
        <f>G53*I53*(1-K53)</f>
        <v>0</v>
      </c>
      <c r="N53" s="40"/>
      <c r="O53" s="16"/>
      <c r="P53" s="16"/>
      <c r="Q53" s="16"/>
      <c r="R53" s="174" t="s">
        <v>223</v>
      </c>
      <c r="S53" s="4"/>
      <c r="T53" s="8"/>
      <c r="U53" s="163" t="s">
        <v>227</v>
      </c>
      <c r="V53" s="4"/>
      <c r="W53" s="81">
        <v>535</v>
      </c>
      <c r="X53" s="23"/>
      <c r="Y53" s="64">
        <v>0</v>
      </c>
      <c r="Z53" s="37"/>
      <c r="AA53" s="82">
        <f t="shared" si="14"/>
        <v>0.05</v>
      </c>
      <c r="AB53" s="39"/>
      <c r="AC53" s="38">
        <f>W53*Y53*(1-AA53)</f>
        <v>0</v>
      </c>
      <c r="AE53" s="16"/>
      <c r="AF53" s="16"/>
      <c r="AG53" s="16"/>
      <c r="AH53" s="163"/>
      <c r="AI53" s="4"/>
      <c r="AJ53" s="38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15" customFormat="1" ht="10.25" customHeight="1">
      <c r="A54" s="16"/>
      <c r="B54" s="188" t="s">
        <v>241</v>
      </c>
      <c r="C54" s="4"/>
      <c r="D54" s="8"/>
      <c r="E54" s="163" t="s">
        <v>240</v>
      </c>
      <c r="F54" s="4"/>
      <c r="G54" s="81">
        <v>435</v>
      </c>
      <c r="H54" s="23"/>
      <c r="I54" s="64">
        <v>0</v>
      </c>
      <c r="J54" s="37"/>
      <c r="K54" s="82">
        <f t="shared" ref="K54" si="17">$I$19</f>
        <v>0.05</v>
      </c>
      <c r="L54" s="39"/>
      <c r="M54" s="38">
        <f t="shared" ref="M54" si="18">G54*I54*(1-K54)</f>
        <v>0</v>
      </c>
      <c r="N54" s="40"/>
      <c r="O54" s="16"/>
      <c r="P54" s="16"/>
      <c r="Q54" s="16"/>
      <c r="R54" s="166" t="s">
        <v>250</v>
      </c>
      <c r="S54" s="4"/>
      <c r="T54" s="165"/>
      <c r="U54" s="162" t="s">
        <v>251</v>
      </c>
      <c r="V54" s="1"/>
      <c r="W54" s="144">
        <v>345</v>
      </c>
      <c r="X54" s="23"/>
      <c r="Y54" s="74">
        <v>0</v>
      </c>
      <c r="Z54" s="37"/>
      <c r="AA54" s="83">
        <f>$I$19</f>
        <v>0.05</v>
      </c>
      <c r="AB54" s="39"/>
      <c r="AC54" s="47">
        <f t="shared" ref="AC54" si="19">W54*Y54*(1-AA54)</f>
        <v>0</v>
      </c>
      <c r="AE54" s="16"/>
      <c r="AF54" s="16"/>
      <c r="AG54" s="16"/>
      <c r="AH54" s="163"/>
      <c r="AI54" s="4"/>
      <c r="AJ54" s="38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s="15" customFormat="1" ht="10.25" customHeight="1">
      <c r="A55" s="16"/>
      <c r="B55" s="166" t="s">
        <v>249</v>
      </c>
      <c r="C55" s="8"/>
      <c r="D55" s="165"/>
      <c r="E55" s="162" t="s">
        <v>248</v>
      </c>
      <c r="F55" s="8"/>
      <c r="G55" s="144">
        <v>345</v>
      </c>
      <c r="H55" s="23"/>
      <c r="I55" s="74">
        <v>0</v>
      </c>
      <c r="J55" s="37"/>
      <c r="K55" s="83">
        <f>$I$19</f>
        <v>0.05</v>
      </c>
      <c r="L55" s="39"/>
      <c r="M55" s="47">
        <f>G55*I55*(1-K55)</f>
        <v>0</v>
      </c>
      <c r="N55" s="40"/>
      <c r="O55" s="16"/>
      <c r="P55" s="16"/>
      <c r="Q55" s="16"/>
      <c r="R55" s="174" t="s">
        <v>225</v>
      </c>
      <c r="S55" s="4"/>
      <c r="T55" s="8"/>
      <c r="U55" s="163" t="s">
        <v>299</v>
      </c>
      <c r="V55" s="4"/>
      <c r="W55" s="81">
        <v>435</v>
      </c>
      <c r="X55" s="23"/>
      <c r="Y55" s="64">
        <v>0</v>
      </c>
      <c r="Z55" s="37"/>
      <c r="AA55" s="82">
        <f t="shared" si="14"/>
        <v>0.05</v>
      </c>
      <c r="AB55" s="39"/>
      <c r="AC55" s="38">
        <f t="shared" ref="AC55" si="20">W55*Y55*(1-AA55)</f>
        <v>0</v>
      </c>
      <c r="AE55" s="16"/>
      <c r="AF55" s="16"/>
      <c r="AG55" s="16"/>
      <c r="AH55" s="163"/>
      <c r="AI55" s="4"/>
      <c r="AJ55" s="38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s="16" customFormat="1" ht="10.25" customHeight="1">
      <c r="B56" s="174" t="s">
        <v>221</v>
      </c>
      <c r="C56" s="8"/>
      <c r="D56" s="8"/>
      <c r="E56" s="163" t="s">
        <v>228</v>
      </c>
      <c r="F56" s="8"/>
      <c r="G56" s="81">
        <v>345</v>
      </c>
      <c r="H56" s="23"/>
      <c r="I56" s="64">
        <v>0</v>
      </c>
      <c r="J56" s="37"/>
      <c r="K56" s="82">
        <f>$I$19</f>
        <v>0.05</v>
      </c>
      <c r="L56" s="39"/>
      <c r="M56" s="38">
        <f>G56*I56*(1-K56)</f>
        <v>0</v>
      </c>
      <c r="N56" s="40"/>
      <c r="R56" s="166" t="s">
        <v>217</v>
      </c>
      <c r="S56" s="4"/>
      <c r="T56" s="165"/>
      <c r="U56" s="162" t="s">
        <v>300</v>
      </c>
      <c r="V56" s="1"/>
      <c r="W56" s="144">
        <v>420</v>
      </c>
      <c r="X56" s="23"/>
      <c r="Y56" s="74">
        <v>0</v>
      </c>
      <c r="Z56" s="37"/>
      <c r="AA56" s="83">
        <f t="shared" si="14"/>
        <v>0.05</v>
      </c>
      <c r="AB56" s="39"/>
      <c r="AC56" s="47">
        <f t="shared" ref="AC56" si="21">W56*Y56*(1-AA56)</f>
        <v>0</v>
      </c>
      <c r="AH56" s="163"/>
      <c r="AI56" s="4"/>
      <c r="AJ56" s="38"/>
    </row>
    <row r="57" spans="1:49" s="16" customFormat="1" ht="10.25" customHeight="1">
      <c r="B57" s="166" t="s">
        <v>220</v>
      </c>
      <c r="C57" s="8"/>
      <c r="D57" s="165"/>
      <c r="E57" s="162" t="s">
        <v>229</v>
      </c>
      <c r="F57" s="8"/>
      <c r="G57" s="144">
        <v>345</v>
      </c>
      <c r="H57" s="23"/>
      <c r="I57" s="74">
        <v>0</v>
      </c>
      <c r="J57" s="37"/>
      <c r="K57" s="83">
        <f>$I$19</f>
        <v>0.05</v>
      </c>
      <c r="L57" s="39"/>
      <c r="M57" s="47">
        <f>G57*I57*(1-K57)</f>
        <v>0</v>
      </c>
      <c r="N57" s="40"/>
      <c r="R57" s="174" t="s">
        <v>216</v>
      </c>
      <c r="S57" s="4"/>
      <c r="T57" s="8"/>
      <c r="U57" s="163" t="s">
        <v>301</v>
      </c>
      <c r="V57" s="4"/>
      <c r="W57" s="81">
        <v>420</v>
      </c>
      <c r="X57" s="23"/>
      <c r="Y57" s="64">
        <v>0</v>
      </c>
      <c r="Z57" s="37"/>
      <c r="AA57" s="82">
        <f t="shared" si="14"/>
        <v>0.05</v>
      </c>
      <c r="AB57" s="39"/>
      <c r="AC57" s="38">
        <f>W57*Y57*(1-AA57)</f>
        <v>0</v>
      </c>
      <c r="AD57" s="40"/>
      <c r="AH57" s="163"/>
      <c r="AI57" s="4"/>
      <c r="AJ57" s="73"/>
    </row>
    <row r="58" spans="1:49" s="16" customFormat="1" ht="10.25" customHeight="1">
      <c r="B58" s="174" t="s">
        <v>236</v>
      </c>
      <c r="C58" s="8"/>
      <c r="D58" s="8"/>
      <c r="E58" s="163" t="s">
        <v>237</v>
      </c>
      <c r="F58" s="8"/>
      <c r="G58" s="81">
        <v>535</v>
      </c>
      <c r="H58" s="23"/>
      <c r="I58" s="64">
        <v>0</v>
      </c>
      <c r="J58" s="37"/>
      <c r="K58" s="82">
        <f t="shared" si="14"/>
        <v>0.05</v>
      </c>
      <c r="L58" s="39"/>
      <c r="M58" s="38">
        <f>G58*I58*(1-K58)</f>
        <v>0</v>
      </c>
      <c r="N58" s="40"/>
      <c r="R58" s="166" t="s">
        <v>218</v>
      </c>
      <c r="S58" s="4"/>
      <c r="T58" s="165"/>
      <c r="U58" s="162" t="s">
        <v>302</v>
      </c>
      <c r="V58" s="1"/>
      <c r="W58" s="144">
        <v>420</v>
      </c>
      <c r="X58" s="23"/>
      <c r="Y58" s="74">
        <v>0</v>
      </c>
      <c r="Z58" s="37"/>
      <c r="AA58" s="83">
        <f t="shared" si="14"/>
        <v>0.05</v>
      </c>
      <c r="AB58" s="39"/>
      <c r="AC58" s="47">
        <f>W58*Y58*(1-AA58)</f>
        <v>0</v>
      </c>
      <c r="AD58" s="40"/>
      <c r="AH58" s="163"/>
      <c r="AI58" s="4"/>
      <c r="AJ58" s="73"/>
    </row>
    <row r="59" spans="1:49" s="16" customFormat="1" ht="10.25" customHeight="1">
      <c r="B59" s="166" t="s">
        <v>239</v>
      </c>
      <c r="C59" s="8"/>
      <c r="D59" s="165"/>
      <c r="E59" s="162" t="s">
        <v>238</v>
      </c>
      <c r="F59" s="8"/>
      <c r="G59" s="144">
        <v>535</v>
      </c>
      <c r="H59" s="23"/>
      <c r="I59" s="74">
        <v>0</v>
      </c>
      <c r="J59" s="37"/>
      <c r="K59" s="83">
        <f>$I$19</f>
        <v>0.05</v>
      </c>
      <c r="L59" s="39"/>
      <c r="M59" s="47">
        <f>G59*I59*(1-K59)</f>
        <v>0</v>
      </c>
      <c r="N59" s="40"/>
      <c r="R59" s="174" t="s">
        <v>222</v>
      </c>
      <c r="S59" s="4"/>
      <c r="T59" s="8"/>
      <c r="U59" s="163" t="s">
        <v>303</v>
      </c>
      <c r="V59" s="4"/>
      <c r="W59" s="81">
        <v>420</v>
      </c>
      <c r="X59" s="23"/>
      <c r="Y59" s="64">
        <v>0</v>
      </c>
      <c r="Z59" s="37"/>
      <c r="AA59" s="82">
        <f t="shared" si="14"/>
        <v>0.05</v>
      </c>
      <c r="AB59" s="39"/>
      <c r="AC59" s="38">
        <f>W59*Y59*(1-AA59)</f>
        <v>0</v>
      </c>
      <c r="AD59" s="40"/>
      <c r="AH59" s="163"/>
      <c r="AI59" s="4"/>
      <c r="AJ59" s="73"/>
    </row>
    <row r="60" spans="1:49" s="16" customFormat="1" ht="10.25" customHeight="1">
      <c r="B60" s="174" t="s">
        <v>33</v>
      </c>
      <c r="C60" s="8"/>
      <c r="D60" s="8"/>
      <c r="E60" s="163" t="s">
        <v>214</v>
      </c>
      <c r="F60" s="8"/>
      <c r="G60" s="81">
        <v>530</v>
      </c>
      <c r="H60" s="23"/>
      <c r="I60" s="64">
        <v>0</v>
      </c>
      <c r="J60" s="37"/>
      <c r="K60" s="82">
        <f>$I$19</f>
        <v>0.05</v>
      </c>
      <c r="L60" s="39"/>
      <c r="M60" s="38">
        <f t="shared" ref="M60" si="22">G60*I60*(1-K60)</f>
        <v>0</v>
      </c>
      <c r="N60" s="40"/>
      <c r="R60" s="166" t="s">
        <v>224</v>
      </c>
      <c r="S60" s="4"/>
      <c r="T60" s="165"/>
      <c r="U60" s="162" t="s">
        <v>226</v>
      </c>
      <c r="V60" s="1"/>
      <c r="W60" s="144">
        <v>535</v>
      </c>
      <c r="X60" s="23"/>
      <c r="Y60" s="74">
        <v>0</v>
      </c>
      <c r="Z60" s="37"/>
      <c r="AA60" s="83">
        <f>$I$19</f>
        <v>0.05</v>
      </c>
      <c r="AB60" s="39"/>
      <c r="AC60" s="47">
        <f>W60*Y60*(1-AA60)</f>
        <v>0</v>
      </c>
      <c r="AD60" s="40"/>
      <c r="AH60" s="163"/>
      <c r="AI60" s="4"/>
      <c r="AJ60" s="73"/>
    </row>
    <row r="61" spans="1:49" ht="6.8" customHeight="1">
      <c r="A61" s="2"/>
      <c r="B61" s="12"/>
      <c r="C61" s="4"/>
      <c r="D61" s="4"/>
      <c r="E61" s="4"/>
      <c r="N61" s="11"/>
      <c r="O61" s="2"/>
      <c r="P61" s="2"/>
      <c r="Q61" s="2"/>
      <c r="R61" s="173"/>
      <c r="S61" s="4"/>
      <c r="T61" s="4"/>
      <c r="U61" s="145"/>
      <c r="V61" s="55"/>
      <c r="W61" s="81"/>
      <c r="Y61" s="64"/>
      <c r="Z61" s="37"/>
      <c r="AA61" s="172"/>
      <c r="AB61" s="39"/>
      <c r="AC61" s="171"/>
      <c r="AD61" s="12"/>
      <c r="AE61" s="4"/>
      <c r="AH61" s="163"/>
      <c r="AJ61" s="81"/>
    </row>
    <row r="62" spans="1:49" ht="8.25" customHeight="1">
      <c r="A62" s="2"/>
      <c r="B62" s="12"/>
      <c r="C62" s="4"/>
      <c r="D62" s="4"/>
      <c r="E62" s="4"/>
      <c r="G62" s="2"/>
      <c r="I62" s="77"/>
      <c r="K62" s="2"/>
      <c r="M62" s="2"/>
      <c r="N62" s="11"/>
      <c r="O62" s="2"/>
      <c r="P62" s="2"/>
      <c r="Q62" s="2"/>
      <c r="R62" s="11"/>
      <c r="S62" s="2"/>
      <c r="T62" s="2"/>
      <c r="U62" s="2"/>
      <c r="W62" s="2"/>
      <c r="Y62" s="77"/>
      <c r="AA62" s="3"/>
      <c r="AC62" s="2"/>
      <c r="AD62" s="11"/>
      <c r="AE62" s="2"/>
      <c r="AH62" s="163"/>
      <c r="AJ62" s="38"/>
    </row>
    <row r="63" spans="1:49" ht="17.3" customHeight="1">
      <c r="A63" s="2"/>
      <c r="B63" s="199" t="s">
        <v>219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H63" s="163"/>
      <c r="AJ63" s="38"/>
    </row>
    <row r="64" spans="1:49" ht="15.7" customHeight="1">
      <c r="A64" s="200" t="s">
        <v>88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H64" s="163"/>
      <c r="AJ64" s="38"/>
    </row>
    <row r="65" spans="1:32" s="4" customFormat="1" ht="7.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</row>
    <row r="66" spans="1:32" ht="13.55" customHeight="1">
      <c r="A66" s="151"/>
      <c r="B66" s="148" t="s">
        <v>102</v>
      </c>
      <c r="C66" s="151"/>
      <c r="D66" s="151"/>
      <c r="E66" s="151"/>
      <c r="G66" s="4"/>
      <c r="I66" s="7"/>
      <c r="K66" s="4"/>
      <c r="M66" s="4"/>
      <c r="N66" s="12"/>
      <c r="O66" s="4"/>
      <c r="P66" s="4"/>
      <c r="Q66" s="4"/>
      <c r="R66" s="148" t="s">
        <v>212</v>
      </c>
      <c r="S66" s="151"/>
      <c r="T66" s="151"/>
      <c r="U66" s="151"/>
      <c r="W66" s="2"/>
      <c r="Y66" s="77"/>
      <c r="AA66" s="3"/>
      <c r="AC66" s="2"/>
      <c r="AD66" s="12"/>
      <c r="AE66" s="4"/>
    </row>
    <row r="67" spans="1:32" ht="11.25" customHeight="1">
      <c r="A67" s="4"/>
      <c r="B67" s="54" t="s">
        <v>23</v>
      </c>
      <c r="C67" s="55"/>
      <c r="D67" s="55"/>
      <c r="E67" s="55"/>
      <c r="F67" s="55"/>
      <c r="G67" s="54" t="s">
        <v>22</v>
      </c>
      <c r="H67" s="54"/>
      <c r="I67" s="54" t="s">
        <v>26</v>
      </c>
      <c r="J67" s="54"/>
      <c r="K67" s="54" t="s">
        <v>25</v>
      </c>
      <c r="L67" s="54"/>
      <c r="M67" s="54" t="s">
        <v>24</v>
      </c>
      <c r="N67" s="54"/>
      <c r="O67" s="54"/>
      <c r="P67" s="126"/>
      <c r="Q67" s="55"/>
      <c r="R67" s="54" t="s">
        <v>23</v>
      </c>
      <c r="S67" s="55"/>
      <c r="T67" s="55"/>
      <c r="U67" s="58"/>
      <c r="V67" s="58"/>
      <c r="W67" s="54" t="s">
        <v>22</v>
      </c>
      <c r="X67" s="54"/>
      <c r="Y67" s="54" t="s">
        <v>26</v>
      </c>
      <c r="Z67" s="54"/>
      <c r="AA67" s="54" t="s">
        <v>25</v>
      </c>
      <c r="AB67" s="54"/>
      <c r="AC67" s="54" t="s">
        <v>24</v>
      </c>
      <c r="AD67" s="30"/>
      <c r="AE67" s="4"/>
    </row>
    <row r="68" spans="1:32" ht="11.4" customHeight="1">
      <c r="A68" s="4"/>
      <c r="B68" s="184" t="s">
        <v>114</v>
      </c>
      <c r="C68" s="8"/>
      <c r="D68" s="165"/>
      <c r="E68" s="162" t="s">
        <v>210</v>
      </c>
      <c r="F68" s="8"/>
      <c r="G68" s="185">
        <v>370</v>
      </c>
      <c r="H68" s="186"/>
      <c r="I68" s="72">
        <v>0</v>
      </c>
      <c r="J68" s="42"/>
      <c r="K68" s="182">
        <f t="shared" ref="K68:K73" si="23">K$19</f>
        <v>0.6</v>
      </c>
      <c r="L68" s="70"/>
      <c r="M68" s="116">
        <f t="shared" ref="M68" si="24">G68*I68*(1-K68)</f>
        <v>0</v>
      </c>
      <c r="N68" s="48"/>
      <c r="O68" s="16"/>
      <c r="P68" s="122"/>
      <c r="Q68" s="16"/>
      <c r="R68" s="93" t="s">
        <v>55</v>
      </c>
      <c r="S68" s="16"/>
      <c r="T68" s="51"/>
      <c r="U68" s="45" t="s">
        <v>304</v>
      </c>
      <c r="V68" s="14"/>
      <c r="W68" s="49">
        <v>503</v>
      </c>
      <c r="X68" s="18"/>
      <c r="Y68" s="74">
        <v>0</v>
      </c>
      <c r="Z68" s="40"/>
      <c r="AA68" s="143">
        <f t="shared" ref="AA68:AA71" si="25">K$19</f>
        <v>0.6</v>
      </c>
      <c r="AB68" s="39"/>
      <c r="AC68" s="47">
        <f>W68*Y68*(1-AA68)</f>
        <v>0</v>
      </c>
      <c r="AD68" s="48"/>
      <c r="AE68" s="16"/>
      <c r="AF68" s="16"/>
    </row>
    <row r="69" spans="1:32" ht="11.95" customHeight="1">
      <c r="A69" s="4"/>
      <c r="B69" s="177" t="s">
        <v>112</v>
      </c>
      <c r="C69" s="8"/>
      <c r="D69" s="163"/>
      <c r="E69" s="163" t="s">
        <v>264</v>
      </c>
      <c r="F69" s="8"/>
      <c r="G69" s="178">
        <v>465</v>
      </c>
      <c r="H69" s="8"/>
      <c r="I69" s="68">
        <v>0</v>
      </c>
      <c r="J69" s="42"/>
      <c r="K69" s="179">
        <f t="shared" si="23"/>
        <v>0.6</v>
      </c>
      <c r="L69" s="70"/>
      <c r="M69" s="73">
        <f t="shared" ref="M69" si="26">G69*I69*(1-K69)</f>
        <v>0</v>
      </c>
      <c r="N69" s="17"/>
      <c r="O69" s="16"/>
      <c r="P69" s="122"/>
      <c r="Q69" s="16"/>
      <c r="R69" s="94" t="s">
        <v>96</v>
      </c>
      <c r="S69" s="16"/>
      <c r="T69" s="16"/>
      <c r="U69" s="14" t="s">
        <v>305</v>
      </c>
      <c r="V69" s="14"/>
      <c r="W69" s="18">
        <v>375</v>
      </c>
      <c r="X69" s="18"/>
      <c r="Y69" s="64">
        <v>0</v>
      </c>
      <c r="Z69" s="40"/>
      <c r="AA69" s="84">
        <f t="shared" si="25"/>
        <v>0.6</v>
      </c>
      <c r="AB69" s="39"/>
      <c r="AC69" s="38">
        <f t="shared" ref="AC69:AC71" si="27">W69*Y69*(1-AA69)</f>
        <v>0</v>
      </c>
      <c r="AD69" s="17"/>
      <c r="AE69" s="16"/>
      <c r="AF69" s="16"/>
    </row>
    <row r="70" spans="1:32" ht="11.25" customHeight="1">
      <c r="A70" s="7"/>
      <c r="B70" s="180" t="s">
        <v>116</v>
      </c>
      <c r="C70" s="8"/>
      <c r="D70" s="162"/>
      <c r="E70" s="162" t="s">
        <v>121</v>
      </c>
      <c r="F70" s="8"/>
      <c r="G70" s="181">
        <v>370</v>
      </c>
      <c r="H70" s="8"/>
      <c r="I70" s="72">
        <v>0</v>
      </c>
      <c r="J70" s="42"/>
      <c r="K70" s="182">
        <f t="shared" si="23"/>
        <v>0.6</v>
      </c>
      <c r="L70" s="70"/>
      <c r="M70" s="116">
        <f>G70*I70*(1-K70)</f>
        <v>0</v>
      </c>
      <c r="N70" s="48"/>
      <c r="O70" s="16"/>
      <c r="P70" s="122"/>
      <c r="Q70" s="16"/>
      <c r="R70" s="93" t="s">
        <v>56</v>
      </c>
      <c r="S70" s="16"/>
      <c r="T70" s="51"/>
      <c r="U70" s="45" t="s">
        <v>306</v>
      </c>
      <c r="V70" s="14"/>
      <c r="W70" s="49">
        <v>340</v>
      </c>
      <c r="X70" s="18"/>
      <c r="Y70" s="74">
        <v>0</v>
      </c>
      <c r="Z70" s="40"/>
      <c r="AA70" s="143">
        <f t="shared" si="25"/>
        <v>0.6</v>
      </c>
      <c r="AB70" s="39"/>
      <c r="AC70" s="47">
        <f t="shared" si="27"/>
        <v>0</v>
      </c>
      <c r="AD70" s="17"/>
      <c r="AE70" s="16"/>
      <c r="AF70" s="16"/>
    </row>
    <row r="71" spans="1:32" ht="11.25" customHeight="1">
      <c r="A71" s="7"/>
      <c r="B71" s="177" t="s">
        <v>115</v>
      </c>
      <c r="C71" s="8"/>
      <c r="D71" s="163"/>
      <c r="E71" s="163" t="s">
        <v>211</v>
      </c>
      <c r="F71" s="8"/>
      <c r="G71" s="178">
        <v>285</v>
      </c>
      <c r="H71" s="8"/>
      <c r="I71" s="68">
        <v>0</v>
      </c>
      <c r="J71" s="42"/>
      <c r="K71" s="179">
        <f t="shared" si="23"/>
        <v>0.6</v>
      </c>
      <c r="L71" s="70"/>
      <c r="M71" s="73">
        <f>G71*I71*(1-K71)</f>
        <v>0</v>
      </c>
      <c r="N71" s="17"/>
      <c r="O71" s="16"/>
      <c r="P71" s="122"/>
      <c r="Q71" s="16"/>
      <c r="R71" s="94" t="s">
        <v>57</v>
      </c>
      <c r="S71" s="16"/>
      <c r="T71" s="16"/>
      <c r="U71" s="14" t="s">
        <v>8</v>
      </c>
      <c r="V71" s="14"/>
      <c r="W71" s="18">
        <v>225</v>
      </c>
      <c r="X71" s="18"/>
      <c r="Y71" s="64">
        <v>0</v>
      </c>
      <c r="Z71" s="40"/>
      <c r="AA71" s="84">
        <f t="shared" si="25"/>
        <v>0.6</v>
      </c>
      <c r="AB71" s="39"/>
      <c r="AC71" s="38">
        <f t="shared" si="27"/>
        <v>0</v>
      </c>
      <c r="AD71" s="17"/>
      <c r="AE71" s="16"/>
      <c r="AF71" s="16"/>
    </row>
    <row r="72" spans="1:32" ht="11.25" customHeight="1">
      <c r="A72" s="7"/>
      <c r="B72" s="180" t="s">
        <v>117</v>
      </c>
      <c r="C72" s="8"/>
      <c r="D72" s="162"/>
      <c r="E72" s="162" t="s">
        <v>123</v>
      </c>
      <c r="F72" s="8"/>
      <c r="G72" s="181">
        <v>465</v>
      </c>
      <c r="H72" s="8"/>
      <c r="I72" s="72">
        <v>0</v>
      </c>
      <c r="J72" s="42"/>
      <c r="K72" s="182">
        <f t="shared" si="23"/>
        <v>0.6</v>
      </c>
      <c r="L72" s="70"/>
      <c r="M72" s="116">
        <f>G72*I72*(1-K72)</f>
        <v>0</v>
      </c>
      <c r="N72" s="34"/>
      <c r="O72" s="16"/>
      <c r="P72" s="122"/>
      <c r="Q72" s="16"/>
      <c r="R72" s="93" t="s">
        <v>33</v>
      </c>
      <c r="S72" s="16"/>
      <c r="T72" s="51"/>
      <c r="U72" s="45" t="s">
        <v>307</v>
      </c>
      <c r="V72" s="14"/>
      <c r="W72" s="49">
        <v>390</v>
      </c>
      <c r="X72" s="18"/>
      <c r="Y72" s="74">
        <v>0</v>
      </c>
      <c r="Z72" s="40"/>
      <c r="AA72" s="143">
        <f>K$19</f>
        <v>0.6</v>
      </c>
      <c r="AB72" s="39"/>
      <c r="AC72" s="47">
        <f>W72*Y72*(1-AA72)</f>
        <v>0</v>
      </c>
      <c r="AD72" s="17"/>
      <c r="AE72" s="16"/>
      <c r="AF72" s="16"/>
    </row>
    <row r="73" spans="1:32" ht="11.25" customHeight="1">
      <c r="A73" s="7"/>
      <c r="B73" s="177" t="s">
        <v>27</v>
      </c>
      <c r="C73" s="8"/>
      <c r="D73" s="163"/>
      <c r="E73" s="163" t="s">
        <v>254</v>
      </c>
      <c r="F73" s="8"/>
      <c r="G73" s="178">
        <v>445</v>
      </c>
      <c r="H73" s="8"/>
      <c r="I73" s="68">
        <v>0</v>
      </c>
      <c r="J73" s="42"/>
      <c r="K73" s="179">
        <f t="shared" si="23"/>
        <v>0.6</v>
      </c>
      <c r="L73" s="70"/>
      <c r="M73" s="73">
        <f>G73*I73*(1-K73)</f>
        <v>0</v>
      </c>
      <c r="N73" s="12"/>
      <c r="O73" s="16"/>
      <c r="P73" s="122"/>
      <c r="Q73" s="16"/>
      <c r="R73" s="94" t="s">
        <v>34</v>
      </c>
      <c r="S73" s="16"/>
      <c r="T73" s="16"/>
      <c r="U73" s="14" t="s">
        <v>308</v>
      </c>
      <c r="V73" s="14"/>
      <c r="W73" s="18">
        <v>640</v>
      </c>
      <c r="X73" s="18"/>
      <c r="Y73" s="64">
        <v>0</v>
      </c>
      <c r="Z73" s="40"/>
      <c r="AA73" s="84">
        <f>K$19</f>
        <v>0.6</v>
      </c>
      <c r="AB73" s="39"/>
      <c r="AC73" s="38">
        <f>W73*Y73*(1-AA73)</f>
        <v>0</v>
      </c>
      <c r="AD73" s="17"/>
      <c r="AE73" s="16"/>
      <c r="AF73" s="16"/>
    </row>
    <row r="74" spans="1:32" ht="21.05" customHeight="1">
      <c r="A74" s="7"/>
      <c r="B74" s="180" t="s">
        <v>28</v>
      </c>
      <c r="C74" s="8"/>
      <c r="D74" s="162"/>
      <c r="E74" s="162" t="s">
        <v>255</v>
      </c>
      <c r="F74" s="8"/>
      <c r="G74" s="181">
        <v>359</v>
      </c>
      <c r="H74" s="8"/>
      <c r="I74" s="72">
        <v>0</v>
      </c>
      <c r="J74" s="42"/>
      <c r="K74" s="182">
        <f t="shared" ref="K74:K79" si="28">K$19</f>
        <v>0.6</v>
      </c>
      <c r="L74" s="70"/>
      <c r="M74" s="116">
        <f t="shared" ref="M74:M75" si="29">G74*I74*(1-K74)</f>
        <v>0</v>
      </c>
      <c r="N74" s="34"/>
      <c r="O74" s="16"/>
      <c r="P74" s="122"/>
      <c r="Q74" s="16"/>
      <c r="R74" s="94"/>
      <c r="S74" s="16"/>
      <c r="T74" s="16"/>
      <c r="U74" s="14"/>
      <c r="V74" s="14"/>
      <c r="W74" s="18"/>
      <c r="X74" s="18"/>
      <c r="Y74" s="64"/>
      <c r="Z74" s="40"/>
      <c r="AA74" s="84"/>
      <c r="AB74" s="39"/>
      <c r="AC74" s="38"/>
      <c r="AD74" s="17"/>
      <c r="AE74" s="16"/>
      <c r="AF74" s="16"/>
    </row>
    <row r="75" spans="1:32" ht="10.8" customHeight="1">
      <c r="A75" s="7"/>
      <c r="B75" s="177" t="s">
        <v>29</v>
      </c>
      <c r="C75" s="8"/>
      <c r="D75" s="163"/>
      <c r="E75" s="163" t="s">
        <v>256</v>
      </c>
      <c r="F75" s="8"/>
      <c r="G75" s="178">
        <v>389</v>
      </c>
      <c r="H75" s="8"/>
      <c r="I75" s="68">
        <v>0</v>
      </c>
      <c r="J75" s="42"/>
      <c r="K75" s="179">
        <f t="shared" si="28"/>
        <v>0.6</v>
      </c>
      <c r="L75" s="70"/>
      <c r="M75" s="73">
        <f t="shared" si="29"/>
        <v>0</v>
      </c>
      <c r="N75" s="12"/>
      <c r="O75" s="16"/>
      <c r="P75" s="122"/>
      <c r="Q75" s="16"/>
      <c r="R75" s="12"/>
      <c r="S75" s="4"/>
      <c r="T75" s="4"/>
      <c r="U75" s="4"/>
      <c r="W75" s="4"/>
      <c r="Y75" s="7"/>
      <c r="AA75" s="9"/>
      <c r="AC75" s="4"/>
      <c r="AD75" s="17"/>
      <c r="AE75" s="16"/>
      <c r="AF75" s="16"/>
    </row>
    <row r="76" spans="1:32" ht="10.25" customHeight="1">
      <c r="A76" s="7"/>
      <c r="B76" s="180" t="s">
        <v>30</v>
      </c>
      <c r="C76" s="8"/>
      <c r="D76" s="162"/>
      <c r="E76" s="162" t="s">
        <v>265</v>
      </c>
      <c r="F76" s="8"/>
      <c r="G76" s="181">
        <v>445</v>
      </c>
      <c r="H76" s="8"/>
      <c r="I76" s="72">
        <v>0</v>
      </c>
      <c r="J76" s="42"/>
      <c r="K76" s="182">
        <f t="shared" si="28"/>
        <v>0.6</v>
      </c>
      <c r="L76" s="70"/>
      <c r="M76" s="116">
        <f>G76*I76*(1-K76)</f>
        <v>0</v>
      </c>
      <c r="N76" s="12"/>
      <c r="O76" s="16"/>
      <c r="P76" s="122"/>
      <c r="Q76" s="16"/>
      <c r="R76" s="12"/>
      <c r="S76" s="4"/>
      <c r="T76" s="4"/>
      <c r="U76" s="4"/>
      <c r="W76" s="4"/>
      <c r="Y76" s="7"/>
      <c r="AA76" s="9"/>
      <c r="AC76" s="4"/>
      <c r="AD76" s="17"/>
      <c r="AE76" s="16"/>
      <c r="AF76" s="16"/>
    </row>
    <row r="77" spans="1:32" ht="10.8" customHeight="1">
      <c r="A77" s="115"/>
      <c r="B77" s="177" t="s">
        <v>32</v>
      </c>
      <c r="C77" s="8"/>
      <c r="D77" s="163"/>
      <c r="E77" s="163" t="s">
        <v>258</v>
      </c>
      <c r="F77" s="8"/>
      <c r="G77" s="178">
        <v>559</v>
      </c>
      <c r="H77" s="8"/>
      <c r="I77" s="68">
        <v>0</v>
      </c>
      <c r="J77" s="42"/>
      <c r="K77" s="179">
        <f t="shared" si="28"/>
        <v>0.6</v>
      </c>
      <c r="L77" s="70"/>
      <c r="M77" s="73">
        <f>G77*I77*(1-K77)</f>
        <v>0</v>
      </c>
      <c r="O77" s="16"/>
      <c r="P77" s="122"/>
      <c r="Q77" s="16"/>
      <c r="R77" s="12"/>
      <c r="S77" s="4"/>
      <c r="T77" s="4"/>
      <c r="U77" s="4"/>
      <c r="W77" s="4"/>
      <c r="Y77" s="7"/>
      <c r="AA77" s="9"/>
      <c r="AC77" s="4"/>
      <c r="AD77" s="17"/>
      <c r="AE77" s="16"/>
      <c r="AF77" s="16"/>
    </row>
    <row r="78" spans="1:32" ht="21.05" customHeight="1">
      <c r="A78" s="115"/>
      <c r="B78" s="180" t="s">
        <v>31</v>
      </c>
      <c r="C78" s="8"/>
      <c r="D78" s="162"/>
      <c r="E78" s="162" t="s">
        <v>257</v>
      </c>
      <c r="F78" s="8"/>
      <c r="G78" s="181">
        <v>367</v>
      </c>
      <c r="H78" s="8"/>
      <c r="I78" s="72">
        <v>0</v>
      </c>
      <c r="J78" s="42"/>
      <c r="K78" s="182">
        <f t="shared" si="28"/>
        <v>0.6</v>
      </c>
      <c r="L78" s="70"/>
      <c r="M78" s="116">
        <f>G78*I78*(1-K78)</f>
        <v>0</v>
      </c>
      <c r="N78" s="48"/>
      <c r="O78" s="16"/>
      <c r="P78" s="123"/>
      <c r="Q78" s="16"/>
      <c r="R78" s="148" t="s">
        <v>103</v>
      </c>
      <c r="S78" s="152"/>
      <c r="T78" s="152"/>
      <c r="U78" s="153"/>
      <c r="V78" s="14"/>
      <c r="W78" s="16"/>
      <c r="X78" s="16"/>
      <c r="Y78" s="76"/>
      <c r="Z78" s="16"/>
      <c r="AA78" s="9"/>
      <c r="AC78" s="16"/>
      <c r="AD78" s="17"/>
      <c r="AE78" s="16"/>
      <c r="AF78" s="16"/>
    </row>
    <row r="79" spans="1:32" ht="13.85" customHeight="1">
      <c r="A79" s="115"/>
      <c r="B79" s="177" t="s">
        <v>69</v>
      </c>
      <c r="C79" s="8"/>
      <c r="D79" s="163"/>
      <c r="E79" s="163" t="s">
        <v>259</v>
      </c>
      <c r="F79" s="8"/>
      <c r="G79" s="178">
        <v>649</v>
      </c>
      <c r="H79" s="8"/>
      <c r="I79" s="68">
        <v>0</v>
      </c>
      <c r="J79" s="42"/>
      <c r="K79" s="179">
        <f t="shared" si="28"/>
        <v>0.6</v>
      </c>
      <c r="L79" s="70"/>
      <c r="M79" s="73">
        <f>G79*I79*(1-K79)</f>
        <v>0</v>
      </c>
      <c r="N79" s="17"/>
      <c r="O79" s="16"/>
      <c r="P79" s="123"/>
      <c r="Q79" s="16"/>
      <c r="R79" s="180" t="s">
        <v>247</v>
      </c>
      <c r="S79" s="8"/>
      <c r="T79" s="8"/>
      <c r="U79" s="162" t="s">
        <v>0</v>
      </c>
      <c r="V79" s="163"/>
      <c r="W79" s="181">
        <v>407</v>
      </c>
      <c r="X79" s="178"/>
      <c r="Y79" s="72">
        <v>0</v>
      </c>
      <c r="Z79" s="42"/>
      <c r="AA79" s="182">
        <f t="shared" ref="AA79:AA84" si="30">K$19</f>
        <v>0.6</v>
      </c>
      <c r="AB79" s="70"/>
      <c r="AC79" s="116">
        <f t="shared" ref="AC79:AC80" si="31">W79*Y79*(1-AA79)</f>
        <v>0</v>
      </c>
      <c r="AD79" s="17"/>
      <c r="AE79" s="16"/>
      <c r="AF79" s="16"/>
    </row>
    <row r="80" spans="1:32" ht="11.95" customHeight="1">
      <c r="A80" s="115"/>
      <c r="B80" s="12"/>
      <c r="C80" s="4"/>
      <c r="D80" s="4"/>
      <c r="E80" s="4"/>
      <c r="N80" s="12"/>
      <c r="O80" s="16"/>
      <c r="P80" s="123"/>
      <c r="Q80" s="16"/>
      <c r="R80" s="94" t="s">
        <v>58</v>
      </c>
      <c r="S80" s="16"/>
      <c r="T80" s="16"/>
      <c r="U80" s="14" t="s">
        <v>1</v>
      </c>
      <c r="V80" s="14"/>
      <c r="W80" s="18">
        <v>279</v>
      </c>
      <c r="X80" s="18"/>
      <c r="Y80" s="64">
        <v>0</v>
      </c>
      <c r="Z80" s="40"/>
      <c r="AA80" s="84">
        <f t="shared" si="30"/>
        <v>0.6</v>
      </c>
      <c r="AB80" s="39"/>
      <c r="AC80" s="38">
        <f t="shared" si="31"/>
        <v>0</v>
      </c>
      <c r="AD80" s="17"/>
      <c r="AE80" s="16"/>
      <c r="AF80" s="16"/>
    </row>
    <row r="81" spans="1:32" ht="10.8" customHeight="1">
      <c r="A81" s="115"/>
      <c r="B81" s="4"/>
      <c r="C81" s="4"/>
      <c r="D81" s="4"/>
      <c r="E81" s="4"/>
      <c r="G81" s="4"/>
      <c r="I81" s="4"/>
      <c r="K81" s="4"/>
      <c r="M81" s="4"/>
      <c r="N81" s="17"/>
      <c r="O81" s="16"/>
      <c r="P81" s="123"/>
      <c r="Q81" s="16"/>
      <c r="R81" s="93" t="s">
        <v>60</v>
      </c>
      <c r="S81" s="16"/>
      <c r="T81" s="51"/>
      <c r="U81" s="45" t="s">
        <v>7</v>
      </c>
      <c r="V81" s="14"/>
      <c r="W81" s="49">
        <v>290</v>
      </c>
      <c r="X81" s="18"/>
      <c r="Y81" s="74">
        <v>0</v>
      </c>
      <c r="Z81" s="40"/>
      <c r="AA81" s="143">
        <f t="shared" si="30"/>
        <v>0.6</v>
      </c>
      <c r="AB81" s="39"/>
      <c r="AC81" s="47">
        <f>W81*Y81*(1-AA81)</f>
        <v>0</v>
      </c>
      <c r="AD81" s="17"/>
      <c r="AE81" s="16"/>
      <c r="AF81" s="16"/>
    </row>
    <row r="82" spans="1:32" ht="18" customHeight="1">
      <c r="A82" s="115"/>
      <c r="B82" s="148" t="s">
        <v>120</v>
      </c>
      <c r="C82" s="151"/>
      <c r="D82" s="151"/>
      <c r="E82" s="152"/>
      <c r="F82" s="16"/>
      <c r="G82" s="16"/>
      <c r="H82" s="16"/>
      <c r="I82" s="76"/>
      <c r="J82" s="16"/>
      <c r="K82" s="16"/>
      <c r="L82" s="16"/>
      <c r="M82" s="16"/>
      <c r="N82" s="17"/>
      <c r="O82" s="16"/>
      <c r="P82" s="123"/>
      <c r="Q82" s="16"/>
      <c r="R82" s="94" t="s">
        <v>59</v>
      </c>
      <c r="S82" s="16"/>
      <c r="T82" s="16"/>
      <c r="U82" s="14" t="s">
        <v>6</v>
      </c>
      <c r="V82" s="14"/>
      <c r="W82" s="18">
        <v>550</v>
      </c>
      <c r="X82" s="18"/>
      <c r="Y82" s="64">
        <v>0</v>
      </c>
      <c r="Z82" s="40"/>
      <c r="AA82" s="84">
        <f t="shared" si="30"/>
        <v>0.6</v>
      </c>
      <c r="AB82" s="39"/>
      <c r="AC82" s="38">
        <f>W82*Y82*(1-AA82)</f>
        <v>0</v>
      </c>
      <c r="AD82" s="17"/>
      <c r="AE82" s="16"/>
      <c r="AF82" s="16"/>
    </row>
    <row r="83" spans="1:32" ht="10.25" customHeight="1">
      <c r="A83" s="7"/>
      <c r="B83" s="98" t="s">
        <v>35</v>
      </c>
      <c r="C83" s="4"/>
      <c r="D83" s="59"/>
      <c r="E83" s="162" t="s">
        <v>266</v>
      </c>
      <c r="F83" s="14"/>
      <c r="G83" s="46">
        <v>338</v>
      </c>
      <c r="H83" s="20"/>
      <c r="I83" s="72">
        <v>0</v>
      </c>
      <c r="J83" s="42"/>
      <c r="K83" s="121">
        <f t="shared" ref="K83:K89" si="32">K$19</f>
        <v>0.6</v>
      </c>
      <c r="L83" s="39"/>
      <c r="M83" s="47">
        <f t="shared" ref="M83:M88" si="33">G83*I83*(1-K83)</f>
        <v>0</v>
      </c>
      <c r="N83" s="17"/>
      <c r="O83" s="16"/>
      <c r="P83" s="123"/>
      <c r="Q83" s="16"/>
      <c r="R83" s="93" t="s">
        <v>61</v>
      </c>
      <c r="S83" s="16"/>
      <c r="T83" s="51"/>
      <c r="U83" s="45" t="s">
        <v>10</v>
      </c>
      <c r="V83" s="14"/>
      <c r="W83" s="49">
        <v>405</v>
      </c>
      <c r="X83" s="18"/>
      <c r="Y83" s="74">
        <v>0</v>
      </c>
      <c r="Z83" s="40"/>
      <c r="AA83" s="143">
        <f t="shared" si="30"/>
        <v>0.6</v>
      </c>
      <c r="AB83" s="39"/>
      <c r="AC83" s="47">
        <f>W83*Y83*(1-AA83)</f>
        <v>0</v>
      </c>
      <c r="AD83" s="17"/>
      <c r="AE83" s="16"/>
      <c r="AF83" s="16"/>
    </row>
    <row r="84" spans="1:32" ht="10.25" customHeight="1">
      <c r="A84" s="7"/>
      <c r="B84" s="94" t="s">
        <v>36</v>
      </c>
      <c r="C84" s="4"/>
      <c r="D84" s="9"/>
      <c r="E84" s="163" t="s">
        <v>267</v>
      </c>
      <c r="F84" s="14"/>
      <c r="G84" s="18">
        <v>405</v>
      </c>
      <c r="H84" s="18"/>
      <c r="I84" s="68">
        <v>0</v>
      </c>
      <c r="J84" s="42"/>
      <c r="K84" s="140">
        <f t="shared" si="32"/>
        <v>0.6</v>
      </c>
      <c r="L84" s="39"/>
      <c r="M84" s="38">
        <f t="shared" si="33"/>
        <v>0</v>
      </c>
      <c r="N84" s="17"/>
      <c r="O84" s="16"/>
      <c r="P84" s="123"/>
      <c r="Q84" s="16"/>
      <c r="R84" s="94" t="s">
        <v>62</v>
      </c>
      <c r="S84" s="16"/>
      <c r="T84" s="16"/>
      <c r="U84" s="14" t="s">
        <v>15</v>
      </c>
      <c r="V84" s="14"/>
      <c r="W84" s="18">
        <v>315</v>
      </c>
      <c r="X84" s="18"/>
      <c r="Y84" s="64">
        <v>0</v>
      </c>
      <c r="Z84" s="40"/>
      <c r="AA84" s="84">
        <f t="shared" si="30"/>
        <v>0.6</v>
      </c>
      <c r="AB84" s="39"/>
      <c r="AC84" s="38">
        <f>W84*Y84*(1-AA84)</f>
        <v>0</v>
      </c>
      <c r="AD84" s="17"/>
      <c r="AE84" s="16"/>
      <c r="AF84" s="16"/>
    </row>
    <row r="85" spans="1:32" ht="10.25" customHeight="1">
      <c r="A85" s="7"/>
      <c r="B85" s="93" t="s">
        <v>37</v>
      </c>
      <c r="C85" s="4"/>
      <c r="D85" s="59"/>
      <c r="E85" s="162" t="s">
        <v>268</v>
      </c>
      <c r="F85" s="14"/>
      <c r="G85" s="49">
        <v>389</v>
      </c>
      <c r="H85" s="18"/>
      <c r="I85" s="72">
        <v>0</v>
      </c>
      <c r="J85" s="42"/>
      <c r="K85" s="121">
        <f t="shared" si="32"/>
        <v>0.6</v>
      </c>
      <c r="L85" s="39"/>
      <c r="M85" s="47">
        <f t="shared" si="33"/>
        <v>0</v>
      </c>
      <c r="N85" s="17"/>
      <c r="O85" s="16"/>
      <c r="P85" s="123"/>
      <c r="Q85" s="16"/>
      <c r="R85" s="4"/>
      <c r="S85" s="4"/>
      <c r="T85" s="4"/>
      <c r="U85" s="4"/>
      <c r="W85" s="4"/>
      <c r="Y85" s="4"/>
      <c r="AA85" s="4"/>
      <c r="AB85" s="4"/>
      <c r="AC85" s="4"/>
      <c r="AD85" s="1"/>
      <c r="AE85" s="16"/>
      <c r="AF85" s="16"/>
    </row>
    <row r="86" spans="1:32" ht="10.25" customHeight="1">
      <c r="A86" s="4"/>
      <c r="B86" s="94" t="s">
        <v>38</v>
      </c>
      <c r="C86" s="4"/>
      <c r="D86" s="9"/>
      <c r="E86" s="163" t="s">
        <v>269</v>
      </c>
      <c r="F86" s="14"/>
      <c r="G86" s="18">
        <v>355</v>
      </c>
      <c r="H86" s="18"/>
      <c r="I86" s="68">
        <v>0</v>
      </c>
      <c r="J86" s="42"/>
      <c r="K86" s="140">
        <f t="shared" si="32"/>
        <v>0.6</v>
      </c>
      <c r="L86" s="39"/>
      <c r="M86" s="38">
        <f t="shared" si="33"/>
        <v>0</v>
      </c>
      <c r="N86" s="17"/>
      <c r="O86" s="16"/>
      <c r="P86" s="122"/>
      <c r="Q86" s="16"/>
      <c r="R86" s="12"/>
      <c r="S86" s="4"/>
      <c r="T86" s="4"/>
      <c r="U86" s="4"/>
      <c r="W86" s="4"/>
      <c r="Y86" s="7"/>
      <c r="AA86" s="9"/>
      <c r="AC86" s="4"/>
      <c r="AD86" s="17"/>
      <c r="AE86" s="16"/>
      <c r="AF86" s="16"/>
    </row>
    <row r="87" spans="1:32" ht="20.45" customHeight="1">
      <c r="A87" s="4"/>
      <c r="B87" s="93" t="s">
        <v>40</v>
      </c>
      <c r="C87" s="7"/>
      <c r="D87" s="59"/>
      <c r="E87" s="45" t="s">
        <v>271</v>
      </c>
      <c r="F87" s="14"/>
      <c r="G87" s="49">
        <v>415</v>
      </c>
      <c r="H87" s="18"/>
      <c r="I87" s="74">
        <v>0</v>
      </c>
      <c r="J87" s="40"/>
      <c r="K87" s="121">
        <f t="shared" si="32"/>
        <v>0.6</v>
      </c>
      <c r="L87" s="39"/>
      <c r="M87" s="47">
        <f>G87*I87*(1-K87)</f>
        <v>0</v>
      </c>
      <c r="N87" s="17"/>
      <c r="O87" s="16"/>
      <c r="P87" s="122"/>
      <c r="Q87" s="16"/>
      <c r="R87" s="148" t="s">
        <v>104</v>
      </c>
      <c r="S87" s="152"/>
      <c r="T87" s="152"/>
      <c r="U87" s="154"/>
      <c r="V87" s="21"/>
      <c r="W87" s="16"/>
      <c r="X87" s="16"/>
      <c r="Y87" s="76"/>
      <c r="Z87" s="16"/>
      <c r="AA87" s="9"/>
      <c r="AC87" s="18"/>
      <c r="AD87" s="17"/>
      <c r="AE87" s="16"/>
      <c r="AF87" s="16"/>
    </row>
    <row r="88" spans="1:32" ht="12.85" customHeight="1">
      <c r="A88" s="4"/>
      <c r="B88" s="94" t="s">
        <v>39</v>
      </c>
      <c r="C88" s="4"/>
      <c r="D88" s="9"/>
      <c r="E88" s="163" t="s">
        <v>270</v>
      </c>
      <c r="F88" s="14"/>
      <c r="G88" s="18">
        <v>335</v>
      </c>
      <c r="H88" s="18"/>
      <c r="I88" s="68">
        <v>0</v>
      </c>
      <c r="J88" s="42"/>
      <c r="K88" s="140">
        <f t="shared" si="32"/>
        <v>0.6</v>
      </c>
      <c r="L88" s="39"/>
      <c r="M88" s="38">
        <f t="shared" si="33"/>
        <v>0</v>
      </c>
      <c r="N88" s="17"/>
      <c r="O88" s="16"/>
      <c r="P88" s="122"/>
      <c r="Q88" s="16"/>
      <c r="R88" s="93" t="s">
        <v>63</v>
      </c>
      <c r="S88" s="16"/>
      <c r="T88" s="51"/>
      <c r="U88" s="45" t="s">
        <v>278</v>
      </c>
      <c r="V88" s="14"/>
      <c r="W88" s="46">
        <v>409</v>
      </c>
      <c r="X88" s="20"/>
      <c r="Y88" s="74">
        <v>0</v>
      </c>
      <c r="Z88" s="40"/>
      <c r="AA88" s="143">
        <f t="shared" ref="AA88:AA96" si="34">K$19</f>
        <v>0.6</v>
      </c>
      <c r="AB88" s="39"/>
      <c r="AC88" s="47">
        <f t="shared" ref="AC88" si="35">W88*Y88*(1-AA88)</f>
        <v>0</v>
      </c>
      <c r="AD88" s="17"/>
      <c r="AE88" s="16"/>
      <c r="AF88" s="16"/>
    </row>
    <row r="89" spans="1:32" ht="20.3" customHeight="1">
      <c r="A89" s="4"/>
      <c r="B89" s="93" t="s">
        <v>41</v>
      </c>
      <c r="C89" s="7"/>
      <c r="D89" s="59"/>
      <c r="E89" s="162" t="s">
        <v>272</v>
      </c>
      <c r="F89" s="14"/>
      <c r="G89" s="49">
        <v>425</v>
      </c>
      <c r="H89" s="18"/>
      <c r="I89" s="74">
        <v>0</v>
      </c>
      <c r="J89" s="40"/>
      <c r="K89" s="121">
        <f t="shared" si="32"/>
        <v>0.6</v>
      </c>
      <c r="L89" s="39"/>
      <c r="M89" s="47">
        <f>G89*I89*(1-K89)</f>
        <v>0</v>
      </c>
      <c r="N89" s="17"/>
      <c r="O89" s="16"/>
      <c r="P89" s="122"/>
      <c r="Q89" s="16"/>
      <c r="R89" s="97" t="s">
        <v>68</v>
      </c>
      <c r="S89" s="16"/>
      <c r="T89" s="16"/>
      <c r="U89" s="14" t="s">
        <v>279</v>
      </c>
      <c r="V89" s="14"/>
      <c r="W89" s="18">
        <v>278</v>
      </c>
      <c r="X89" s="18"/>
      <c r="Y89" s="64">
        <v>0</v>
      </c>
      <c r="Z89" s="40"/>
      <c r="AA89" s="84">
        <f t="shared" si="34"/>
        <v>0.6</v>
      </c>
      <c r="AB89" s="39"/>
      <c r="AC89" s="38">
        <f t="shared" ref="AC89:AC96" si="36">W89*Y89*(1-AA89)</f>
        <v>0</v>
      </c>
      <c r="AD89" s="43"/>
      <c r="AE89" s="16"/>
      <c r="AF89" s="16"/>
    </row>
    <row r="90" spans="1:32" ht="17.3" customHeight="1">
      <c r="A90" s="4"/>
      <c r="B90" s="4"/>
      <c r="C90" s="4"/>
      <c r="D90" s="4"/>
      <c r="E90" s="4"/>
      <c r="G90" s="4"/>
      <c r="I90" s="4"/>
      <c r="K90" s="4"/>
      <c r="M90" s="4"/>
      <c r="N90" s="17"/>
      <c r="O90" s="16"/>
      <c r="P90" s="122"/>
      <c r="Q90" s="16"/>
      <c r="R90" s="93" t="s">
        <v>65</v>
      </c>
      <c r="S90" s="16"/>
      <c r="T90" s="51"/>
      <c r="U90" s="45" t="s">
        <v>280</v>
      </c>
      <c r="V90" s="14"/>
      <c r="W90" s="49">
        <v>690</v>
      </c>
      <c r="X90" s="18"/>
      <c r="Y90" s="74">
        <v>0</v>
      </c>
      <c r="Z90" s="40"/>
      <c r="AA90" s="143">
        <f t="shared" si="34"/>
        <v>0.6</v>
      </c>
      <c r="AB90" s="39"/>
      <c r="AC90" s="47">
        <f t="shared" si="36"/>
        <v>0</v>
      </c>
      <c r="AD90" s="43"/>
      <c r="AE90" s="16"/>
      <c r="AF90" s="16"/>
    </row>
    <row r="91" spans="1:32" ht="21.6" customHeight="1">
      <c r="A91" s="4"/>
      <c r="B91" s="4"/>
      <c r="C91" s="4"/>
      <c r="D91" s="4"/>
      <c r="E91" s="4"/>
      <c r="G91" s="4"/>
      <c r="I91" s="4"/>
      <c r="K91" s="4"/>
      <c r="M91" s="4"/>
      <c r="N91" s="4"/>
      <c r="O91" s="16"/>
      <c r="P91" s="124"/>
      <c r="Q91" s="16"/>
      <c r="R91" s="94" t="s">
        <v>66</v>
      </c>
      <c r="S91" s="16"/>
      <c r="T91" s="16"/>
      <c r="U91" s="14" t="s">
        <v>281</v>
      </c>
      <c r="V91" s="14"/>
      <c r="W91" s="18">
        <v>625</v>
      </c>
      <c r="X91" s="18"/>
      <c r="Y91" s="64">
        <v>0</v>
      </c>
      <c r="Z91" s="40"/>
      <c r="AA91" s="84">
        <f t="shared" si="34"/>
        <v>0.6</v>
      </c>
      <c r="AB91" s="39"/>
      <c r="AC91" s="38">
        <f t="shared" si="36"/>
        <v>0</v>
      </c>
      <c r="AD91" s="17"/>
      <c r="AE91" s="16"/>
      <c r="AF91" s="16"/>
    </row>
    <row r="92" spans="1:32" ht="19.149999999999999" customHeight="1">
      <c r="A92" s="4"/>
      <c r="B92" s="148" t="s">
        <v>105</v>
      </c>
      <c r="C92" s="151"/>
      <c r="D92" s="151"/>
      <c r="E92" s="155"/>
      <c r="F92" s="19"/>
      <c r="G92" s="16"/>
      <c r="H92" s="16"/>
      <c r="I92" s="76"/>
      <c r="J92" s="16"/>
      <c r="K92" s="16"/>
      <c r="L92" s="16"/>
      <c r="M92" s="16"/>
      <c r="N92" s="16"/>
      <c r="O92" s="16"/>
      <c r="P92" s="122"/>
      <c r="Q92" s="16"/>
      <c r="R92" s="93" t="s">
        <v>67</v>
      </c>
      <c r="S92" s="16"/>
      <c r="T92" s="51"/>
      <c r="U92" s="45" t="s">
        <v>282</v>
      </c>
      <c r="V92" s="14"/>
      <c r="W92" s="49">
        <v>299</v>
      </c>
      <c r="X92" s="18"/>
      <c r="Y92" s="74">
        <v>0</v>
      </c>
      <c r="Z92" s="40"/>
      <c r="AA92" s="143">
        <f t="shared" si="34"/>
        <v>0.6</v>
      </c>
      <c r="AB92" s="39"/>
      <c r="AC92" s="47">
        <f t="shared" si="36"/>
        <v>0</v>
      </c>
      <c r="AD92" s="17"/>
      <c r="AE92" s="16"/>
      <c r="AF92" s="16"/>
    </row>
    <row r="93" spans="1:32" ht="19.899999999999999" customHeight="1">
      <c r="A93" s="7"/>
      <c r="B93" s="93" t="s">
        <v>213</v>
      </c>
      <c r="C93" s="4"/>
      <c r="D93" s="33"/>
      <c r="E93" s="45" t="s">
        <v>273</v>
      </c>
      <c r="F93" s="14"/>
      <c r="G93" s="46">
        <v>370</v>
      </c>
      <c r="H93" s="20"/>
      <c r="I93" s="74">
        <v>0</v>
      </c>
      <c r="J93" s="40"/>
      <c r="K93" s="121">
        <f t="shared" ref="K93:K98" si="37">K$19</f>
        <v>0.6</v>
      </c>
      <c r="L93" s="39"/>
      <c r="M93" s="47">
        <f t="shared" ref="M93:M98" si="38">G93*I93*(1-K93)</f>
        <v>0</v>
      </c>
      <c r="N93" s="17"/>
      <c r="O93" s="16"/>
      <c r="P93" s="122"/>
      <c r="Q93" s="16"/>
      <c r="R93" s="97" t="s">
        <v>64</v>
      </c>
      <c r="S93" s="16"/>
      <c r="T93" s="16"/>
      <c r="U93" s="14" t="s">
        <v>283</v>
      </c>
      <c r="V93" s="14"/>
      <c r="W93" s="18">
        <v>437</v>
      </c>
      <c r="X93" s="18"/>
      <c r="Y93" s="64">
        <v>0</v>
      </c>
      <c r="Z93" s="40"/>
      <c r="AA93" s="143">
        <f t="shared" si="34"/>
        <v>0.6</v>
      </c>
      <c r="AB93" s="39"/>
      <c r="AC93" s="38">
        <f t="shared" si="36"/>
        <v>0</v>
      </c>
      <c r="AD93" s="43"/>
      <c r="AE93" s="16"/>
      <c r="AF93" s="16"/>
    </row>
    <row r="94" spans="1:32" ht="17.3" customHeight="1">
      <c r="A94" s="4"/>
      <c r="B94" s="94" t="s">
        <v>42</v>
      </c>
      <c r="C94" s="4"/>
      <c r="D94" s="4"/>
      <c r="E94" s="14" t="s">
        <v>274</v>
      </c>
      <c r="F94" s="14"/>
      <c r="G94" s="20">
        <v>319</v>
      </c>
      <c r="H94" s="20"/>
      <c r="I94" s="64">
        <v>0</v>
      </c>
      <c r="J94" s="40"/>
      <c r="K94" s="140">
        <f t="shared" si="37"/>
        <v>0.6</v>
      </c>
      <c r="L94" s="39"/>
      <c r="M94" s="38">
        <f t="shared" si="38"/>
        <v>0</v>
      </c>
      <c r="N94" s="48"/>
      <c r="O94" s="16"/>
      <c r="P94" s="122"/>
      <c r="Q94" s="16"/>
      <c r="R94" s="96" t="s">
        <v>69</v>
      </c>
      <c r="S94" s="16"/>
      <c r="T94" s="51"/>
      <c r="U94" s="45" t="s">
        <v>259</v>
      </c>
      <c r="V94" s="14"/>
      <c r="W94" s="49">
        <v>649</v>
      </c>
      <c r="X94" s="18"/>
      <c r="Y94" s="74">
        <v>0</v>
      </c>
      <c r="Z94" s="40"/>
      <c r="AA94" s="143">
        <f t="shared" si="34"/>
        <v>0.6</v>
      </c>
      <c r="AB94" s="39"/>
      <c r="AC94" s="47">
        <f t="shared" si="36"/>
        <v>0</v>
      </c>
      <c r="AD94" s="48"/>
      <c r="AE94" s="16"/>
      <c r="AF94" s="16"/>
    </row>
    <row r="95" spans="1:32" ht="10.25" customHeight="1">
      <c r="A95" s="4"/>
      <c r="B95" s="93" t="s">
        <v>43</v>
      </c>
      <c r="C95" s="4"/>
      <c r="D95" s="4"/>
      <c r="E95" s="45" t="s">
        <v>275</v>
      </c>
      <c r="G95" s="49">
        <v>299</v>
      </c>
      <c r="I95" s="74">
        <v>0</v>
      </c>
      <c r="K95" s="121">
        <f t="shared" si="37"/>
        <v>0.6</v>
      </c>
      <c r="M95" s="47">
        <f t="shared" si="38"/>
        <v>0</v>
      </c>
      <c r="N95" s="17"/>
      <c r="O95" s="16"/>
      <c r="P95" s="122"/>
      <c r="Q95" s="16"/>
      <c r="R95" s="94" t="s">
        <v>70</v>
      </c>
      <c r="S95" s="16"/>
      <c r="T95" s="16"/>
      <c r="U95" s="14" t="s">
        <v>284</v>
      </c>
      <c r="V95" s="14"/>
      <c r="W95" s="18">
        <v>355</v>
      </c>
      <c r="X95" s="18"/>
      <c r="Y95" s="64">
        <v>0</v>
      </c>
      <c r="Z95" s="40"/>
      <c r="AA95" s="84">
        <f t="shared" si="34"/>
        <v>0.6</v>
      </c>
      <c r="AB95" s="39"/>
      <c r="AC95" s="38">
        <f t="shared" si="36"/>
        <v>0</v>
      </c>
      <c r="AD95" s="17"/>
      <c r="AE95" s="16"/>
      <c r="AF95" s="16"/>
    </row>
    <row r="96" spans="1:32" ht="18.75" customHeight="1">
      <c r="B96" s="94" t="s">
        <v>45</v>
      </c>
      <c r="C96" s="4"/>
      <c r="D96" s="4"/>
      <c r="E96" s="187" t="s">
        <v>276</v>
      </c>
      <c r="F96" s="14"/>
      <c r="G96" s="18">
        <v>187</v>
      </c>
      <c r="H96" s="18"/>
      <c r="I96" s="64">
        <v>0</v>
      </c>
      <c r="J96" s="40"/>
      <c r="K96" s="140">
        <f t="shared" si="37"/>
        <v>0.6</v>
      </c>
      <c r="L96" s="39"/>
      <c r="M96" s="38">
        <f t="shared" si="38"/>
        <v>0</v>
      </c>
      <c r="N96" s="17"/>
      <c r="O96" s="16"/>
      <c r="P96" s="122"/>
      <c r="Q96" s="16"/>
      <c r="R96" s="96" t="s">
        <v>71</v>
      </c>
      <c r="S96" s="16"/>
      <c r="T96" s="51"/>
      <c r="U96" s="45" t="s">
        <v>285</v>
      </c>
      <c r="V96" s="14"/>
      <c r="W96" s="49">
        <v>489</v>
      </c>
      <c r="X96" s="18"/>
      <c r="Y96" s="74">
        <v>0</v>
      </c>
      <c r="Z96" s="40"/>
      <c r="AA96" s="143">
        <f t="shared" si="34"/>
        <v>0.6</v>
      </c>
      <c r="AB96" s="39"/>
      <c r="AC96" s="47">
        <f t="shared" si="36"/>
        <v>0</v>
      </c>
      <c r="AD96" s="48"/>
      <c r="AE96" s="16"/>
      <c r="AF96" s="16"/>
    </row>
    <row r="97" spans="1:32" ht="18" customHeight="1">
      <c r="A97" s="4"/>
      <c r="B97" s="93" t="s">
        <v>46</v>
      </c>
      <c r="C97" s="4"/>
      <c r="D97" s="33"/>
      <c r="E97" s="45" t="s">
        <v>108</v>
      </c>
      <c r="F97" s="14"/>
      <c r="G97" s="46">
        <v>457</v>
      </c>
      <c r="H97" s="20"/>
      <c r="I97" s="74">
        <v>0</v>
      </c>
      <c r="J97" s="40"/>
      <c r="K97" s="121">
        <f t="shared" si="37"/>
        <v>0.6</v>
      </c>
      <c r="L97" s="39"/>
      <c r="M97" s="47">
        <f t="shared" si="38"/>
        <v>0</v>
      </c>
      <c r="N97" s="17"/>
      <c r="O97" s="16"/>
      <c r="P97" s="122"/>
      <c r="Q97" s="16"/>
      <c r="R97" s="12"/>
      <c r="S97" s="4"/>
      <c r="T97" s="4"/>
      <c r="U97" s="4"/>
      <c r="W97" s="4"/>
      <c r="Y97" s="7"/>
      <c r="AA97" s="9"/>
      <c r="AC97" s="4"/>
      <c r="AD97" s="43"/>
      <c r="AE97" s="16"/>
      <c r="AF97" s="16"/>
    </row>
    <row r="98" spans="1:32" ht="11.95" customHeight="1">
      <c r="A98" s="4"/>
      <c r="B98" s="94" t="s">
        <v>44</v>
      </c>
      <c r="C98" s="4"/>
      <c r="D98" s="4"/>
      <c r="E98" s="14" t="s">
        <v>277</v>
      </c>
      <c r="G98" s="18">
        <v>415</v>
      </c>
      <c r="I98" s="64">
        <v>0</v>
      </c>
      <c r="K98" s="140">
        <f t="shared" si="37"/>
        <v>0.6</v>
      </c>
      <c r="M98" s="38">
        <f t="shared" si="38"/>
        <v>0</v>
      </c>
      <c r="N98" s="17"/>
      <c r="O98" s="16"/>
      <c r="P98" s="122"/>
      <c r="Q98" s="16"/>
      <c r="R98" s="12"/>
      <c r="S98" s="4"/>
      <c r="T98" s="4"/>
      <c r="U98" s="4"/>
      <c r="W98" s="4"/>
      <c r="Y98" s="7"/>
      <c r="AA98" s="9"/>
      <c r="AC98" s="4"/>
      <c r="AD98" s="43"/>
      <c r="AE98" s="16"/>
      <c r="AF98" s="16"/>
    </row>
    <row r="99" spans="1:32" ht="19.899999999999999" customHeight="1">
      <c r="A99" s="4"/>
      <c r="B99" s="12"/>
      <c r="C99" s="4"/>
      <c r="D99" s="4"/>
      <c r="E99" s="4"/>
      <c r="G99" s="4"/>
      <c r="I99" s="7"/>
      <c r="K99" s="4"/>
      <c r="M99" s="4"/>
      <c r="N99" s="17"/>
      <c r="O99" s="16"/>
      <c r="P99" s="122"/>
      <c r="Q99" s="16"/>
      <c r="R99" s="148" t="s">
        <v>109</v>
      </c>
      <c r="S99" s="151"/>
      <c r="T99" s="151"/>
      <c r="U99" s="151"/>
      <c r="V99" s="151"/>
      <c r="W99" s="151"/>
      <c r="X99" s="151"/>
      <c r="Y99" s="151"/>
      <c r="AA99" s="4"/>
      <c r="AB99" s="4"/>
      <c r="AC99" s="4"/>
      <c r="AD99" s="17"/>
      <c r="AE99" s="16"/>
      <c r="AF99" s="16"/>
    </row>
    <row r="100" spans="1:32" ht="21.6" customHeight="1">
      <c r="A100" s="4"/>
      <c r="B100" s="148" t="s">
        <v>106</v>
      </c>
      <c r="C100" s="151"/>
      <c r="D100" s="151"/>
      <c r="E100" s="155"/>
      <c r="G100" s="4"/>
      <c r="I100" s="4"/>
      <c r="K100" s="4"/>
      <c r="M100" s="4"/>
      <c r="N100" s="17"/>
      <c r="O100" s="16"/>
      <c r="P100" s="124"/>
      <c r="Q100" s="16"/>
      <c r="R100" s="96" t="s">
        <v>74</v>
      </c>
      <c r="S100" s="16"/>
      <c r="T100" s="51"/>
      <c r="U100" s="45" t="s">
        <v>289</v>
      </c>
      <c r="V100" s="14"/>
      <c r="W100" s="49">
        <v>409</v>
      </c>
      <c r="X100" s="18"/>
      <c r="Y100" s="74">
        <v>0</v>
      </c>
      <c r="Z100" s="28"/>
      <c r="AA100" s="143">
        <f t="shared" ref="AA100:AA106" si="39">K$19</f>
        <v>0.6</v>
      </c>
      <c r="AB100" s="39"/>
      <c r="AC100" s="47">
        <f t="shared" ref="AC100:AC106" si="40">W100*Y100*(1-AA100)</f>
        <v>0</v>
      </c>
      <c r="AD100" s="43"/>
      <c r="AE100" s="16"/>
      <c r="AF100" s="16"/>
    </row>
    <row r="101" spans="1:32" ht="20.45" customHeight="1">
      <c r="A101" s="4"/>
      <c r="B101" s="93" t="s">
        <v>47</v>
      </c>
      <c r="C101" s="4"/>
      <c r="D101" s="33"/>
      <c r="E101" s="45" t="s">
        <v>286</v>
      </c>
      <c r="F101" s="14"/>
      <c r="G101" s="49">
        <v>398</v>
      </c>
      <c r="H101" s="18"/>
      <c r="I101" s="74">
        <v>0</v>
      </c>
      <c r="J101" s="40"/>
      <c r="K101" s="121">
        <f>K$19</f>
        <v>0.6</v>
      </c>
      <c r="L101" s="39"/>
      <c r="M101" s="47">
        <f>G101*I101*(1-K101)</f>
        <v>0</v>
      </c>
      <c r="N101" s="17"/>
      <c r="O101" s="16"/>
      <c r="P101" s="124"/>
      <c r="Q101" s="16"/>
      <c r="R101" s="94" t="s">
        <v>76</v>
      </c>
      <c r="S101" s="16"/>
      <c r="T101" s="16"/>
      <c r="U101" s="14" t="s">
        <v>290</v>
      </c>
      <c r="V101" s="14"/>
      <c r="W101" s="18">
        <v>40</v>
      </c>
      <c r="X101" s="18"/>
      <c r="Y101" s="64">
        <v>0</v>
      </c>
      <c r="Z101" s="28"/>
      <c r="AA101" s="84">
        <f t="shared" si="39"/>
        <v>0.6</v>
      </c>
      <c r="AB101" s="39"/>
      <c r="AC101" s="38">
        <f>W101*Y101*(1-AA101)</f>
        <v>0</v>
      </c>
      <c r="AD101" s="4"/>
      <c r="AE101" s="16"/>
      <c r="AF101" s="16"/>
    </row>
    <row r="102" spans="1:32" ht="18.75" customHeight="1">
      <c r="A102" s="4"/>
      <c r="B102" s="94" t="s">
        <v>48</v>
      </c>
      <c r="C102" s="4"/>
      <c r="D102" s="4"/>
      <c r="E102" s="14" t="s">
        <v>287</v>
      </c>
      <c r="F102" s="14"/>
      <c r="G102" s="18">
        <v>387</v>
      </c>
      <c r="H102" s="18"/>
      <c r="I102" s="64">
        <v>0</v>
      </c>
      <c r="J102" s="40"/>
      <c r="K102" s="140">
        <f>K$19</f>
        <v>0.6</v>
      </c>
      <c r="L102" s="39"/>
      <c r="M102" s="38">
        <f>G102*I102*(1-K102)</f>
        <v>0</v>
      </c>
      <c r="N102" s="17"/>
      <c r="O102" s="16"/>
      <c r="P102" s="124"/>
      <c r="Q102" s="16"/>
      <c r="R102" s="96" t="s">
        <v>75</v>
      </c>
      <c r="S102" s="16"/>
      <c r="T102" s="51"/>
      <c r="U102" s="45" t="s">
        <v>291</v>
      </c>
      <c r="V102" s="14"/>
      <c r="W102" s="49">
        <v>330</v>
      </c>
      <c r="X102" s="18"/>
      <c r="Y102" s="74">
        <v>0</v>
      </c>
      <c r="Z102" s="28"/>
      <c r="AA102" s="143">
        <f t="shared" si="39"/>
        <v>0.6</v>
      </c>
      <c r="AB102" s="39"/>
      <c r="AC102" s="47">
        <f>W102*Y102*(1-AA102)</f>
        <v>0</v>
      </c>
      <c r="AD102" s="17"/>
      <c r="AE102" s="16"/>
      <c r="AF102" s="16"/>
    </row>
    <row r="103" spans="1:32" ht="10.8" customHeight="1">
      <c r="A103" s="4"/>
      <c r="B103" s="93" t="s">
        <v>49</v>
      </c>
      <c r="C103" s="4"/>
      <c r="D103" s="33"/>
      <c r="E103" s="45" t="s">
        <v>288</v>
      </c>
      <c r="F103" s="14"/>
      <c r="G103" s="49">
        <v>275</v>
      </c>
      <c r="H103" s="18"/>
      <c r="I103" s="74">
        <v>0</v>
      </c>
      <c r="J103" s="40"/>
      <c r="K103" s="121">
        <f>K$19</f>
        <v>0.6</v>
      </c>
      <c r="L103" s="39"/>
      <c r="M103" s="47">
        <f>G103*I103*(1-K103)</f>
        <v>0</v>
      </c>
      <c r="N103" s="17"/>
      <c r="O103" s="44"/>
      <c r="P103" s="125">
        <v>379</v>
      </c>
      <c r="Q103" s="16"/>
      <c r="R103" s="97" t="s">
        <v>73</v>
      </c>
      <c r="S103" s="16"/>
      <c r="T103" s="16"/>
      <c r="U103" s="146" t="s">
        <v>13</v>
      </c>
      <c r="V103" s="14"/>
      <c r="W103" s="18">
        <v>427</v>
      </c>
      <c r="X103" s="18"/>
      <c r="Y103" s="64">
        <v>0</v>
      </c>
      <c r="Z103" s="28"/>
      <c r="AA103" s="84">
        <f t="shared" si="39"/>
        <v>0.6</v>
      </c>
      <c r="AB103" s="39"/>
      <c r="AC103" s="38">
        <f>W103*Y103*(1-AA103)</f>
        <v>0</v>
      </c>
      <c r="AD103" s="17"/>
      <c r="AE103" s="16"/>
      <c r="AF103" s="16"/>
    </row>
    <row r="104" spans="1:32" ht="10.8" customHeight="1">
      <c r="A104" s="4"/>
      <c r="B104" s="12"/>
      <c r="C104" s="4"/>
      <c r="D104" s="4"/>
      <c r="E104" s="4"/>
      <c r="G104" s="4"/>
      <c r="I104" s="7"/>
      <c r="K104" s="4"/>
      <c r="M104" s="4"/>
      <c r="N104" s="17"/>
      <c r="O104" s="16"/>
      <c r="P104" s="124"/>
      <c r="Q104" s="16"/>
      <c r="R104" s="96" t="s">
        <v>72</v>
      </c>
      <c r="S104" s="16"/>
      <c r="T104" s="51"/>
      <c r="U104" s="112" t="s">
        <v>14</v>
      </c>
      <c r="V104" s="14"/>
      <c r="W104" s="49">
        <v>353</v>
      </c>
      <c r="X104" s="18"/>
      <c r="Y104" s="74">
        <v>0</v>
      </c>
      <c r="Z104" s="28"/>
      <c r="AA104" s="143">
        <f t="shared" si="39"/>
        <v>0.6</v>
      </c>
      <c r="AB104" s="39"/>
      <c r="AC104" s="47">
        <f>W104*Y104*(1-AA104)</f>
        <v>0</v>
      </c>
      <c r="AD104" s="17"/>
      <c r="AE104" s="16"/>
      <c r="AF104" s="16"/>
    </row>
    <row r="105" spans="1:32" ht="10.8" customHeight="1">
      <c r="A105" s="4"/>
      <c r="B105" s="12"/>
      <c r="C105" s="4"/>
      <c r="D105" s="4"/>
      <c r="E105" s="4"/>
      <c r="G105" s="4"/>
      <c r="I105" s="7"/>
      <c r="K105" s="4"/>
      <c r="M105" s="4"/>
      <c r="N105" s="17"/>
      <c r="O105" s="16"/>
      <c r="P105" s="124"/>
      <c r="Q105" s="16"/>
      <c r="R105" s="94" t="s">
        <v>77</v>
      </c>
      <c r="S105" s="16"/>
      <c r="T105" s="16"/>
      <c r="U105" s="146" t="s">
        <v>12</v>
      </c>
      <c r="V105" s="14"/>
      <c r="W105" s="18">
        <v>255</v>
      </c>
      <c r="X105" s="18"/>
      <c r="Y105" s="64">
        <v>0</v>
      </c>
      <c r="Z105" s="28"/>
      <c r="AA105" s="84">
        <f t="shared" si="39"/>
        <v>0.6</v>
      </c>
      <c r="AB105" s="39"/>
      <c r="AC105" s="38">
        <f t="shared" si="40"/>
        <v>0</v>
      </c>
      <c r="AD105" s="50"/>
      <c r="AE105" s="16"/>
      <c r="AF105" s="16"/>
    </row>
    <row r="106" spans="1:32" ht="10.8" customHeight="1">
      <c r="B106" s="12"/>
      <c r="C106" s="4"/>
      <c r="D106" s="4"/>
      <c r="E106" s="4"/>
      <c r="G106" s="4"/>
      <c r="I106" s="7"/>
      <c r="K106" s="4"/>
      <c r="M106" s="4"/>
      <c r="N106" s="17"/>
      <c r="O106" s="16"/>
      <c r="P106" s="122"/>
      <c r="Q106" s="16"/>
      <c r="R106" s="96" t="s">
        <v>78</v>
      </c>
      <c r="S106" s="16"/>
      <c r="T106" s="51"/>
      <c r="U106" s="45" t="s">
        <v>292</v>
      </c>
      <c r="V106" s="14"/>
      <c r="W106" s="49">
        <v>173</v>
      </c>
      <c r="X106" s="18"/>
      <c r="Y106" s="74">
        <v>0</v>
      </c>
      <c r="Z106" s="28"/>
      <c r="AA106" s="143">
        <f t="shared" si="39"/>
        <v>0.6</v>
      </c>
      <c r="AB106" s="39"/>
      <c r="AC106" s="47">
        <f t="shared" si="40"/>
        <v>0</v>
      </c>
      <c r="AD106" s="43"/>
      <c r="AE106" s="16"/>
      <c r="AF106" s="16"/>
    </row>
    <row r="107" spans="1:32" ht="19.899999999999999" customHeight="1">
      <c r="A107" s="4"/>
      <c r="B107" s="148" t="s">
        <v>107</v>
      </c>
      <c r="C107" s="151"/>
      <c r="D107" s="151"/>
      <c r="E107" s="155"/>
      <c r="N107" s="17"/>
      <c r="O107" s="16"/>
      <c r="P107" s="122"/>
      <c r="Q107" s="16"/>
      <c r="R107" s="12"/>
      <c r="S107" s="4"/>
      <c r="T107" s="4"/>
      <c r="U107" s="4"/>
      <c r="W107" s="4"/>
      <c r="Y107" s="7"/>
      <c r="AA107" s="9"/>
      <c r="AC107" s="4"/>
      <c r="AD107" s="17"/>
      <c r="AE107" s="16"/>
      <c r="AF107" s="16"/>
    </row>
    <row r="108" spans="1:32" ht="18" customHeight="1">
      <c r="A108" s="4"/>
      <c r="B108" s="93" t="s">
        <v>50</v>
      </c>
      <c r="C108" s="4"/>
      <c r="D108" s="33"/>
      <c r="E108" s="45" t="s">
        <v>293</v>
      </c>
      <c r="F108" s="14"/>
      <c r="G108" s="49">
        <v>338</v>
      </c>
      <c r="H108" s="18"/>
      <c r="I108" s="74">
        <v>0</v>
      </c>
      <c r="J108" s="40"/>
      <c r="K108" s="121">
        <f t="shared" ref="K108:K113" si="41">K$19</f>
        <v>0.6</v>
      </c>
      <c r="L108" s="39"/>
      <c r="M108" s="47">
        <f t="shared" ref="M108" si="42">G108*I108*(1-K108)</f>
        <v>0</v>
      </c>
      <c r="N108" s="17"/>
      <c r="O108" s="16"/>
      <c r="P108" s="122"/>
      <c r="Q108" s="16"/>
      <c r="R108" s="148" t="s">
        <v>110</v>
      </c>
      <c r="S108" s="151"/>
      <c r="T108" s="151"/>
      <c r="U108" s="151"/>
      <c r="V108" s="151"/>
      <c r="W108" s="151"/>
      <c r="Y108" s="4"/>
      <c r="AA108" s="4"/>
      <c r="AB108" s="4"/>
      <c r="AC108" s="4"/>
      <c r="AD108" s="17"/>
      <c r="AE108" s="16"/>
      <c r="AF108" s="16"/>
    </row>
    <row r="109" spans="1:32" ht="10.8" customHeight="1">
      <c r="A109" s="4"/>
      <c r="B109" s="142" t="s">
        <v>118</v>
      </c>
      <c r="C109" s="4"/>
      <c r="D109" s="14"/>
      <c r="E109" s="146" t="s">
        <v>122</v>
      </c>
      <c r="F109" s="16"/>
      <c r="G109" s="38">
        <v>465</v>
      </c>
      <c r="I109" s="64">
        <v>0</v>
      </c>
      <c r="J109" s="40"/>
      <c r="K109" s="140">
        <f>K$19</f>
        <v>0.6</v>
      </c>
      <c r="L109" s="29"/>
      <c r="M109" s="38">
        <f>G109*I109*(1-K109)</f>
        <v>0</v>
      </c>
      <c r="N109" s="17"/>
      <c r="O109" s="16"/>
      <c r="P109" s="122"/>
      <c r="Q109" s="16"/>
      <c r="R109" s="93" t="s">
        <v>79</v>
      </c>
      <c r="S109" s="4"/>
      <c r="T109" s="33"/>
      <c r="U109" s="112" t="s">
        <v>3</v>
      </c>
      <c r="V109" s="14"/>
      <c r="W109" s="49">
        <v>323</v>
      </c>
      <c r="X109" s="18"/>
      <c r="Y109" s="74">
        <v>0</v>
      </c>
      <c r="Z109" s="40"/>
      <c r="AA109" s="143">
        <f t="shared" ref="AA109:AA116" si="43">K$19</f>
        <v>0.6</v>
      </c>
      <c r="AB109" s="39"/>
      <c r="AC109" s="47">
        <f t="shared" ref="AC109:AC116" si="44">W109*Y109*(1-AA109)</f>
        <v>0</v>
      </c>
      <c r="AD109" s="43"/>
      <c r="AE109" s="16"/>
      <c r="AF109" s="16"/>
    </row>
    <row r="110" spans="1:32" ht="18.75" customHeight="1">
      <c r="A110" s="4"/>
      <c r="B110" s="94" t="s">
        <v>51</v>
      </c>
      <c r="C110" s="7"/>
      <c r="D110" s="9"/>
      <c r="E110" s="14" t="s">
        <v>294</v>
      </c>
      <c r="F110" s="14"/>
      <c r="G110" s="18">
        <v>338</v>
      </c>
      <c r="H110" s="18"/>
      <c r="I110" s="64">
        <v>0</v>
      </c>
      <c r="J110" s="40"/>
      <c r="K110" s="140">
        <f t="shared" si="41"/>
        <v>0.6</v>
      </c>
      <c r="L110" s="39"/>
      <c r="M110" s="38">
        <f>G110*I110*(1-K110)</f>
        <v>0</v>
      </c>
      <c r="N110" s="17"/>
      <c r="O110" s="16"/>
      <c r="P110" s="124"/>
      <c r="Q110" s="16"/>
      <c r="R110" s="94" t="s">
        <v>80</v>
      </c>
      <c r="S110" s="4"/>
      <c r="T110" s="4"/>
      <c r="U110" s="14" t="s">
        <v>298</v>
      </c>
      <c r="V110" s="14"/>
      <c r="W110" s="18">
        <v>275</v>
      </c>
      <c r="X110" s="18"/>
      <c r="Y110" s="64">
        <v>0</v>
      </c>
      <c r="Z110" s="40"/>
      <c r="AA110" s="84">
        <f t="shared" si="43"/>
        <v>0.6</v>
      </c>
      <c r="AB110" s="39"/>
      <c r="AC110" s="38">
        <f t="shared" si="44"/>
        <v>0</v>
      </c>
      <c r="AD110" s="17"/>
      <c r="AE110" s="16"/>
      <c r="AF110" s="16"/>
    </row>
    <row r="111" spans="1:32" ht="18" customHeight="1">
      <c r="A111" s="4"/>
      <c r="B111" s="93" t="s">
        <v>52</v>
      </c>
      <c r="C111" s="7"/>
      <c r="D111" s="59"/>
      <c r="E111" s="45" t="s">
        <v>295</v>
      </c>
      <c r="F111" s="14"/>
      <c r="G111" s="49">
        <v>308</v>
      </c>
      <c r="H111" s="18"/>
      <c r="I111" s="74">
        <v>0</v>
      </c>
      <c r="J111" s="40"/>
      <c r="K111" s="121">
        <f t="shared" si="41"/>
        <v>0.6</v>
      </c>
      <c r="L111" s="39"/>
      <c r="M111" s="47">
        <f>G111*I111*(1-K111)</f>
        <v>0</v>
      </c>
      <c r="N111" s="17"/>
      <c r="O111" s="16"/>
      <c r="P111" s="124"/>
      <c r="Q111" s="16"/>
      <c r="R111" s="93" t="s">
        <v>81</v>
      </c>
      <c r="S111" s="4"/>
      <c r="T111" s="33"/>
      <c r="U111" s="112" t="s">
        <v>2</v>
      </c>
      <c r="V111" s="14"/>
      <c r="W111" s="49">
        <v>170</v>
      </c>
      <c r="X111" s="18"/>
      <c r="Y111" s="74">
        <v>0</v>
      </c>
      <c r="Z111" s="40"/>
      <c r="AA111" s="143">
        <f t="shared" si="43"/>
        <v>0.6</v>
      </c>
      <c r="AB111" s="39"/>
      <c r="AC111" s="47">
        <f t="shared" si="44"/>
        <v>0</v>
      </c>
      <c r="AD111" s="17"/>
      <c r="AE111" s="16"/>
      <c r="AF111" s="16"/>
    </row>
    <row r="112" spans="1:32" ht="10.8" customHeight="1">
      <c r="A112" s="7"/>
      <c r="B112" s="94" t="s">
        <v>53</v>
      </c>
      <c r="C112" s="7"/>
      <c r="D112" s="9"/>
      <c r="E112" s="14" t="s">
        <v>296</v>
      </c>
      <c r="F112" s="14"/>
      <c r="G112" s="18">
        <v>240</v>
      </c>
      <c r="H112" s="18"/>
      <c r="I112" s="64">
        <v>0</v>
      </c>
      <c r="J112" s="40"/>
      <c r="K112" s="140">
        <f t="shared" si="41"/>
        <v>0.6</v>
      </c>
      <c r="L112" s="39"/>
      <c r="M112" s="38">
        <f>G112*I112*(1-K112)</f>
        <v>0</v>
      </c>
      <c r="N112" s="17"/>
      <c r="O112" s="16"/>
      <c r="P112" s="124"/>
      <c r="Q112" s="16"/>
      <c r="R112" s="94" t="s">
        <v>82</v>
      </c>
      <c r="S112" s="4"/>
      <c r="T112" s="4"/>
      <c r="U112" s="146" t="s">
        <v>5</v>
      </c>
      <c r="V112" s="14"/>
      <c r="W112" s="18">
        <v>280</v>
      </c>
      <c r="X112" s="18"/>
      <c r="Y112" s="64">
        <v>0</v>
      </c>
      <c r="Z112" s="40"/>
      <c r="AA112" s="84">
        <f t="shared" si="43"/>
        <v>0.6</v>
      </c>
      <c r="AB112" s="39"/>
      <c r="AC112" s="38">
        <f t="shared" si="44"/>
        <v>0</v>
      </c>
      <c r="AD112" s="17"/>
      <c r="AE112" s="16"/>
      <c r="AF112" s="16"/>
    </row>
    <row r="113" spans="1:32" ht="21.05" customHeight="1">
      <c r="A113" s="7"/>
      <c r="B113" s="93" t="s">
        <v>54</v>
      </c>
      <c r="C113" s="7"/>
      <c r="D113" s="59"/>
      <c r="E113" s="45" t="s">
        <v>297</v>
      </c>
      <c r="F113" s="14"/>
      <c r="G113" s="49">
        <v>415</v>
      </c>
      <c r="H113" s="18"/>
      <c r="I113" s="74">
        <v>0</v>
      </c>
      <c r="J113" s="40"/>
      <c r="K113" s="121">
        <f t="shared" si="41"/>
        <v>0.6</v>
      </c>
      <c r="L113" s="39"/>
      <c r="M113" s="47">
        <f>G113*I113*(1-K113)</f>
        <v>0</v>
      </c>
      <c r="N113" s="17"/>
      <c r="O113" s="16"/>
      <c r="P113" s="123"/>
      <c r="Q113" s="16"/>
      <c r="R113" s="93" t="s">
        <v>83</v>
      </c>
      <c r="S113" s="4"/>
      <c r="T113" s="33"/>
      <c r="U113" s="112" t="s">
        <v>4</v>
      </c>
      <c r="V113" s="14"/>
      <c r="W113" s="49">
        <v>248</v>
      </c>
      <c r="X113" s="18"/>
      <c r="Y113" s="74">
        <v>0</v>
      </c>
      <c r="Z113" s="40"/>
      <c r="AA113" s="143">
        <f t="shared" si="43"/>
        <v>0.6</v>
      </c>
      <c r="AB113" s="39"/>
      <c r="AC113" s="47">
        <f t="shared" si="44"/>
        <v>0</v>
      </c>
      <c r="AD113" s="17"/>
      <c r="AE113" s="16"/>
      <c r="AF113" s="16"/>
    </row>
    <row r="114" spans="1:32" ht="10.25" customHeight="1">
      <c r="A114" s="4"/>
      <c r="B114" s="4"/>
      <c r="C114" s="4"/>
      <c r="D114" s="4"/>
      <c r="E114" s="4"/>
      <c r="G114" s="4"/>
      <c r="I114" s="4"/>
      <c r="K114" s="4"/>
      <c r="M114" s="4"/>
      <c r="N114" s="17"/>
      <c r="O114" s="16"/>
      <c r="P114" s="123"/>
      <c r="Q114" s="16"/>
      <c r="R114" s="94" t="s">
        <v>84</v>
      </c>
      <c r="S114" s="4"/>
      <c r="T114" s="4"/>
      <c r="U114" s="146" t="s">
        <v>9</v>
      </c>
      <c r="V114" s="14"/>
      <c r="W114" s="18">
        <v>237</v>
      </c>
      <c r="X114" s="18"/>
      <c r="Y114" s="64">
        <v>0</v>
      </c>
      <c r="Z114" s="40"/>
      <c r="AA114" s="84">
        <f t="shared" si="43"/>
        <v>0.6</v>
      </c>
      <c r="AB114" s="39"/>
      <c r="AC114" s="38">
        <f t="shared" si="44"/>
        <v>0</v>
      </c>
      <c r="AD114" s="17"/>
      <c r="AE114" s="16"/>
      <c r="AF114" s="16"/>
    </row>
    <row r="115" spans="1:32" ht="10.25" customHeight="1">
      <c r="A115" s="4"/>
      <c r="B115" s="4"/>
      <c r="C115" s="4"/>
      <c r="D115" s="4"/>
      <c r="E115" s="4"/>
      <c r="G115" s="4"/>
      <c r="I115" s="4"/>
      <c r="K115" s="4"/>
      <c r="M115" s="4"/>
      <c r="N115" s="17"/>
      <c r="O115" s="16"/>
      <c r="P115" s="122"/>
      <c r="Q115" s="16"/>
      <c r="R115" s="93" t="s">
        <v>86</v>
      </c>
      <c r="S115" s="4"/>
      <c r="T115" s="33"/>
      <c r="U115" s="112" t="s">
        <v>11</v>
      </c>
      <c r="V115" s="14"/>
      <c r="W115" s="49">
        <v>295</v>
      </c>
      <c r="X115" s="18"/>
      <c r="Y115" s="74">
        <v>0</v>
      </c>
      <c r="Z115" s="40"/>
      <c r="AA115" s="143">
        <f t="shared" si="43"/>
        <v>0.6</v>
      </c>
      <c r="AB115" s="39"/>
      <c r="AC115" s="47">
        <f t="shared" si="44"/>
        <v>0</v>
      </c>
      <c r="AD115" s="43"/>
      <c r="AE115" s="16"/>
      <c r="AF115" s="16"/>
    </row>
    <row r="116" spans="1:32" ht="10.25" customHeight="1">
      <c r="A116" s="4"/>
      <c r="B116" s="4"/>
      <c r="C116" s="4"/>
      <c r="D116" s="4"/>
      <c r="E116" s="4"/>
      <c r="G116" s="4"/>
      <c r="I116" s="4"/>
      <c r="K116" s="4"/>
      <c r="M116" s="4"/>
      <c r="N116" s="17"/>
      <c r="O116" s="16"/>
      <c r="P116" s="122"/>
      <c r="Q116" s="16"/>
      <c r="R116" s="94" t="s">
        <v>85</v>
      </c>
      <c r="S116" s="4"/>
      <c r="T116" s="4"/>
      <c r="U116" s="146" t="s">
        <v>16</v>
      </c>
      <c r="V116" s="14"/>
      <c r="W116" s="18">
        <v>40</v>
      </c>
      <c r="X116" s="18"/>
      <c r="Y116" s="64">
        <v>0</v>
      </c>
      <c r="Z116" s="40"/>
      <c r="AA116" s="84">
        <f t="shared" si="43"/>
        <v>0.6</v>
      </c>
      <c r="AB116" s="39"/>
      <c r="AC116" s="38">
        <f t="shared" si="44"/>
        <v>0</v>
      </c>
      <c r="AD116" s="43"/>
      <c r="AE116" s="16"/>
      <c r="AF116" s="16"/>
    </row>
    <row r="117" spans="1:32" ht="3.75" customHeight="1">
      <c r="A117" s="4"/>
      <c r="B117" s="94"/>
      <c r="C117" s="7"/>
      <c r="D117" s="9"/>
      <c r="E117" s="14"/>
      <c r="F117" s="14"/>
      <c r="G117" s="18"/>
      <c r="H117" s="18"/>
      <c r="I117" s="64"/>
      <c r="J117" s="40"/>
      <c r="K117" s="39"/>
      <c r="L117" s="39"/>
      <c r="M117" s="38"/>
      <c r="N117" s="17"/>
      <c r="O117" s="16"/>
      <c r="P117" s="122"/>
      <c r="Q117" s="16"/>
      <c r="R117" s="99"/>
      <c r="S117" s="22"/>
      <c r="T117" s="22"/>
      <c r="U117" s="14"/>
      <c r="V117" s="14"/>
      <c r="W117" s="18"/>
      <c r="X117" s="18"/>
      <c r="Y117" s="64"/>
      <c r="Z117" s="40"/>
      <c r="AA117" s="39"/>
      <c r="AB117" s="39"/>
      <c r="AC117" s="38"/>
      <c r="AD117" s="43"/>
      <c r="AE117" s="16"/>
      <c r="AF117" s="16"/>
    </row>
    <row r="118" spans="1:32" ht="15" customHeight="1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201">
        <f>SUM(M26:M113)</f>
        <v>0</v>
      </c>
      <c r="L118" s="201"/>
      <c r="M118" s="201"/>
      <c r="N118" s="17"/>
      <c r="O118" s="16"/>
      <c r="P118" s="122"/>
      <c r="Q118" s="16"/>
      <c r="R118" s="17"/>
      <c r="S118" s="22"/>
      <c r="T118" s="22"/>
      <c r="U118" s="16"/>
      <c r="V118" s="16"/>
      <c r="W118" s="16"/>
      <c r="X118" s="16"/>
      <c r="Y118" s="9"/>
      <c r="Z118" s="16"/>
      <c r="AA118" s="201">
        <f>SUM(AC13:AC116)</f>
        <v>0</v>
      </c>
      <c r="AB118" s="201"/>
      <c r="AC118" s="201"/>
      <c r="AD118" s="43"/>
      <c r="AE118" s="16"/>
      <c r="AF118" s="16"/>
    </row>
    <row r="119" spans="1:32" ht="21.75" customHeight="1">
      <c r="A119" s="4"/>
      <c r="B119" s="168" t="s">
        <v>91</v>
      </c>
      <c r="C119" s="60"/>
      <c r="D119" s="9"/>
      <c r="E119" s="198">
        <f>K118+AA118</f>
        <v>0</v>
      </c>
      <c r="F119" s="198"/>
      <c r="G119" s="198"/>
      <c r="H119" s="198"/>
      <c r="I119" s="198"/>
      <c r="J119" s="16"/>
      <c r="K119" s="16"/>
      <c r="L119" s="16"/>
      <c r="M119" s="16"/>
      <c r="N119" s="17"/>
      <c r="O119" s="18"/>
      <c r="P119" s="17"/>
      <c r="Q119" s="22"/>
      <c r="R119" s="17"/>
      <c r="S119" s="16"/>
      <c r="T119" s="16"/>
      <c r="U119" s="16"/>
      <c r="V119" s="16"/>
      <c r="W119" s="16"/>
      <c r="X119" s="16"/>
      <c r="Y119" s="9"/>
      <c r="Z119" s="16"/>
      <c r="AA119" s="9"/>
      <c r="AC119" s="16"/>
      <c r="AD119" s="17"/>
      <c r="AE119" s="16"/>
      <c r="AF119" s="16"/>
    </row>
    <row r="120" spans="1:32" ht="14" customHeight="1">
      <c r="A120" s="7"/>
      <c r="B120" s="4"/>
      <c r="C120" s="4"/>
      <c r="D120" s="4"/>
      <c r="E120" s="4"/>
      <c r="F120" s="85"/>
      <c r="G120" s="86" t="s">
        <v>113</v>
      </c>
      <c r="H120" s="86"/>
      <c r="I120" s="86"/>
      <c r="J120" s="86"/>
      <c r="K120" s="86"/>
      <c r="L120" s="86"/>
      <c r="M120" s="86"/>
      <c r="N120" s="17"/>
      <c r="O120" s="16"/>
      <c r="P120" s="16"/>
      <c r="Q120" s="22"/>
      <c r="R120" s="17"/>
      <c r="S120" s="16"/>
      <c r="T120" s="16"/>
      <c r="U120" s="16"/>
      <c r="V120" s="16"/>
      <c r="W120" s="16"/>
      <c r="X120" s="16"/>
      <c r="Y120" s="9"/>
      <c r="Z120" s="16"/>
      <c r="AA120" s="9"/>
      <c r="AC120" s="16"/>
      <c r="AD120" s="17"/>
      <c r="AE120" s="16"/>
      <c r="AF120" s="16"/>
    </row>
    <row r="121" spans="1:32" s="4" customFormat="1" ht="10.55" customHeight="1">
      <c r="A121" s="6"/>
      <c r="B121" s="156"/>
      <c r="C121" s="151"/>
      <c r="D121" s="151"/>
      <c r="E121" s="152"/>
      <c r="F121" s="152"/>
      <c r="G121" s="152"/>
      <c r="H121" s="152"/>
      <c r="I121" s="157"/>
      <c r="J121" s="152"/>
      <c r="K121" s="152"/>
      <c r="L121" s="152"/>
      <c r="M121" s="152"/>
      <c r="N121" s="156"/>
      <c r="O121" s="158"/>
      <c r="P121" s="158"/>
      <c r="Q121" s="152"/>
      <c r="R121" s="156"/>
      <c r="S121" s="152"/>
      <c r="T121" s="152"/>
      <c r="U121" s="152"/>
      <c r="V121" s="152"/>
      <c r="W121" s="152"/>
      <c r="X121" s="152"/>
      <c r="Y121" s="157"/>
      <c r="Z121" s="152"/>
      <c r="AA121" s="157"/>
      <c r="AB121" s="157"/>
      <c r="AC121" s="152"/>
      <c r="AD121" s="17"/>
      <c r="AE121" s="16"/>
      <c r="AF121" s="16"/>
    </row>
    <row r="122" spans="1:32" s="4" customFormat="1" ht="14.25" customHeight="1">
      <c r="A122" s="6"/>
      <c r="B122" s="156"/>
      <c r="C122" s="151"/>
      <c r="D122" s="151"/>
      <c r="E122" s="152"/>
      <c r="F122" s="152"/>
      <c r="G122" s="152"/>
      <c r="H122" s="152"/>
      <c r="I122" s="157"/>
      <c r="J122" s="152"/>
      <c r="K122" s="152"/>
      <c r="L122" s="152"/>
      <c r="M122" s="152"/>
      <c r="N122" s="156"/>
      <c r="O122" s="158"/>
      <c r="P122" s="158"/>
      <c r="Q122" s="152"/>
      <c r="R122" s="156"/>
      <c r="S122" s="152"/>
      <c r="T122" s="152"/>
      <c r="U122" s="152"/>
      <c r="V122" s="152"/>
      <c r="W122" s="152"/>
      <c r="X122" s="152"/>
      <c r="Y122" s="157"/>
      <c r="Z122" s="152"/>
      <c r="AA122" s="157"/>
      <c r="AB122" s="157"/>
      <c r="AC122" s="152"/>
      <c r="AD122" s="17"/>
      <c r="AE122" s="16"/>
      <c r="AF122" s="16"/>
    </row>
    <row r="123" spans="1:32" s="4" customFormat="1" ht="10.55" customHeight="1">
      <c r="A123" s="1"/>
      <c r="B123" s="17"/>
      <c r="E123" s="16"/>
      <c r="F123" s="16"/>
      <c r="G123" s="16"/>
      <c r="H123" s="16"/>
      <c r="I123" s="9"/>
      <c r="J123" s="16"/>
      <c r="K123" s="16"/>
      <c r="L123" s="16"/>
      <c r="M123" s="16"/>
      <c r="N123" s="17"/>
      <c r="O123" s="87"/>
      <c r="P123" s="87"/>
      <c r="Q123" s="16"/>
      <c r="R123" s="17"/>
      <c r="S123" s="16"/>
      <c r="T123" s="16"/>
      <c r="U123" s="16"/>
      <c r="V123" s="16"/>
      <c r="W123" s="16"/>
      <c r="X123" s="16"/>
      <c r="Y123" s="9"/>
      <c r="Z123" s="16"/>
      <c r="AA123" s="9"/>
      <c r="AB123" s="9"/>
      <c r="AC123" s="16"/>
      <c r="AD123" s="17"/>
      <c r="AE123" s="16"/>
      <c r="AF123" s="16"/>
    </row>
    <row r="124" spans="1:32" s="4" customFormat="1" ht="10.55" customHeight="1">
      <c r="B124" s="17"/>
      <c r="E124" s="16"/>
      <c r="F124" s="16"/>
      <c r="G124" s="16"/>
      <c r="H124" s="16"/>
      <c r="I124" s="9"/>
      <c r="J124" s="16"/>
      <c r="K124" s="16"/>
      <c r="L124" s="16"/>
      <c r="M124" s="16"/>
      <c r="N124" s="17"/>
      <c r="O124" s="87"/>
      <c r="P124" s="87"/>
      <c r="Q124" s="23"/>
      <c r="R124" s="17"/>
      <c r="S124" s="16"/>
      <c r="T124" s="16"/>
      <c r="U124" s="16"/>
      <c r="V124" s="16"/>
      <c r="W124" s="16"/>
      <c r="X124" s="16"/>
      <c r="Y124" s="9"/>
      <c r="Z124" s="16"/>
      <c r="AA124" s="9"/>
      <c r="AB124" s="9"/>
      <c r="AC124" s="16"/>
      <c r="AD124" s="17"/>
      <c r="AE124" s="16"/>
      <c r="AF124" s="16"/>
    </row>
    <row r="125" spans="1:32" s="4" customFormat="1" ht="10.55" customHeight="1">
      <c r="B125" s="17"/>
      <c r="E125" s="16"/>
      <c r="F125" s="16"/>
      <c r="G125" s="16"/>
      <c r="H125" s="16"/>
      <c r="I125" s="9"/>
      <c r="J125" s="16"/>
      <c r="K125" s="16"/>
      <c r="L125" s="16"/>
      <c r="M125" s="16"/>
      <c r="N125" s="17"/>
      <c r="O125" s="87"/>
      <c r="P125" s="87"/>
      <c r="Q125" s="16"/>
      <c r="R125" s="17"/>
      <c r="S125" s="16"/>
      <c r="T125" s="16"/>
      <c r="U125" s="16"/>
      <c r="V125" s="16"/>
      <c r="W125" s="16"/>
      <c r="X125" s="16"/>
      <c r="Y125" s="9"/>
      <c r="Z125" s="16"/>
      <c r="AA125" s="9"/>
      <c r="AB125" s="9"/>
      <c r="AC125" s="16"/>
      <c r="AD125" s="17"/>
      <c r="AE125" s="16"/>
      <c r="AF125" s="16"/>
    </row>
    <row r="126" spans="1:32" s="4" customFormat="1" ht="10.55" customHeight="1">
      <c r="B126" s="17"/>
      <c r="E126" s="16"/>
      <c r="F126" s="16"/>
      <c r="G126" s="16"/>
      <c r="H126" s="16"/>
      <c r="I126" s="9"/>
      <c r="J126" s="16"/>
      <c r="K126" s="16"/>
      <c r="L126" s="16"/>
      <c r="M126" s="16"/>
      <c r="N126" s="17"/>
      <c r="O126" s="87"/>
      <c r="P126" s="87"/>
      <c r="Q126" s="16"/>
      <c r="R126" s="17"/>
      <c r="S126" s="16"/>
      <c r="T126" s="16"/>
      <c r="U126" s="16"/>
      <c r="V126" s="16"/>
      <c r="W126" s="16"/>
      <c r="X126" s="16"/>
      <c r="Y126" s="9"/>
      <c r="Z126" s="16"/>
      <c r="AA126" s="9"/>
      <c r="AB126" s="9"/>
      <c r="AC126" s="16"/>
      <c r="AD126" s="17"/>
      <c r="AE126" s="16"/>
      <c r="AF126" s="16"/>
    </row>
    <row r="127" spans="1:32" s="4" customFormat="1" ht="10.55" customHeight="1">
      <c r="B127" s="17"/>
      <c r="E127" s="16"/>
      <c r="F127" s="16"/>
      <c r="G127" s="16"/>
      <c r="H127" s="16"/>
      <c r="I127" s="9"/>
      <c r="J127" s="16"/>
      <c r="K127" s="16"/>
      <c r="L127" s="16"/>
      <c r="M127" s="16"/>
      <c r="N127" s="17"/>
      <c r="O127" s="87"/>
      <c r="P127" s="87"/>
      <c r="Q127" s="16"/>
      <c r="R127" s="17"/>
      <c r="S127" s="16"/>
      <c r="T127" s="16"/>
      <c r="U127" s="16"/>
      <c r="V127" s="16"/>
      <c r="W127" s="16"/>
      <c r="X127" s="16"/>
      <c r="Y127" s="9"/>
      <c r="Z127" s="16"/>
      <c r="AA127" s="9"/>
      <c r="AB127" s="9"/>
      <c r="AC127" s="16"/>
      <c r="AD127" s="17"/>
      <c r="AE127" s="16"/>
      <c r="AF127" s="16"/>
    </row>
    <row r="128" spans="1:32" s="4" customFormat="1" ht="10.55" customHeight="1">
      <c r="B128" s="17"/>
      <c r="E128" s="16"/>
      <c r="F128" s="16"/>
      <c r="G128" s="16"/>
      <c r="H128" s="16"/>
      <c r="I128" s="9"/>
      <c r="J128" s="16"/>
      <c r="K128" s="16"/>
      <c r="L128" s="16"/>
      <c r="M128" s="16"/>
      <c r="N128" s="17"/>
      <c r="O128" s="87"/>
      <c r="P128" s="87"/>
      <c r="Q128" s="16"/>
      <c r="R128" s="17"/>
      <c r="S128" s="16"/>
      <c r="T128" s="16"/>
      <c r="U128" s="16"/>
      <c r="V128" s="16"/>
      <c r="W128" s="16"/>
      <c r="X128" s="16"/>
      <c r="Y128" s="9"/>
      <c r="Z128" s="16"/>
      <c r="AA128" s="9"/>
      <c r="AB128" s="9"/>
      <c r="AC128" s="16"/>
      <c r="AD128" s="17"/>
      <c r="AE128" s="16"/>
      <c r="AF128" s="16"/>
    </row>
    <row r="129" spans="2:32" s="4" customFormat="1" ht="10.55" customHeight="1">
      <c r="B129" s="17"/>
      <c r="E129" s="16"/>
      <c r="F129" s="16"/>
      <c r="G129" s="16"/>
      <c r="H129" s="16"/>
      <c r="I129" s="9"/>
      <c r="J129" s="16"/>
      <c r="K129" s="16"/>
      <c r="L129" s="16"/>
      <c r="M129" s="16"/>
      <c r="N129" s="17"/>
      <c r="O129" s="87"/>
      <c r="P129" s="87"/>
      <c r="Q129" s="16"/>
      <c r="R129" s="17"/>
      <c r="S129" s="16"/>
      <c r="T129" s="16"/>
      <c r="U129" s="16"/>
      <c r="V129" s="16"/>
      <c r="W129" s="16"/>
      <c r="X129" s="16"/>
      <c r="Y129" s="9"/>
      <c r="Z129" s="16"/>
      <c r="AA129" s="9"/>
      <c r="AB129" s="9"/>
      <c r="AC129" s="16"/>
      <c r="AD129" s="17"/>
      <c r="AE129" s="16"/>
      <c r="AF129" s="16"/>
    </row>
    <row r="130" spans="2:32" s="4" customFormat="1" ht="10.55" customHeight="1">
      <c r="B130" s="17"/>
      <c r="E130" s="16"/>
      <c r="F130" s="16"/>
      <c r="G130" s="16"/>
      <c r="H130" s="16"/>
      <c r="I130" s="9"/>
      <c r="J130" s="16"/>
      <c r="K130" s="16"/>
      <c r="L130" s="16"/>
      <c r="M130" s="16"/>
      <c r="N130" s="17"/>
      <c r="O130" s="87"/>
      <c r="P130" s="87"/>
      <c r="Q130" s="16"/>
      <c r="R130" s="17"/>
      <c r="S130" s="16"/>
      <c r="T130" s="16"/>
      <c r="U130" s="16"/>
      <c r="V130" s="16"/>
      <c r="W130" s="16"/>
      <c r="X130" s="16"/>
      <c r="Y130" s="9"/>
      <c r="Z130" s="16"/>
      <c r="AA130" s="9"/>
      <c r="AB130" s="9"/>
      <c r="AC130" s="16"/>
      <c r="AD130" s="17"/>
      <c r="AE130" s="16"/>
      <c r="AF130" s="16"/>
    </row>
    <row r="131" spans="2:32" s="4" customFormat="1" ht="10.55" customHeight="1">
      <c r="B131" s="17"/>
      <c r="E131" s="16"/>
      <c r="F131" s="16"/>
      <c r="G131" s="16"/>
      <c r="H131" s="16"/>
      <c r="I131" s="9"/>
      <c r="J131" s="16"/>
      <c r="K131" s="16"/>
      <c r="L131" s="16"/>
      <c r="M131" s="16"/>
      <c r="N131" s="17"/>
      <c r="O131" s="87"/>
      <c r="P131" s="87"/>
      <c r="Q131" s="16"/>
      <c r="R131" s="17"/>
      <c r="S131" s="16"/>
      <c r="T131" s="16"/>
      <c r="U131" s="16"/>
      <c r="V131" s="16"/>
      <c r="W131" s="16"/>
      <c r="X131" s="16"/>
      <c r="Y131" s="9"/>
      <c r="Z131" s="16"/>
      <c r="AA131" s="9"/>
      <c r="AB131" s="9"/>
      <c r="AC131" s="16"/>
      <c r="AD131" s="17"/>
      <c r="AE131" s="16"/>
      <c r="AF131" s="16"/>
    </row>
    <row r="132" spans="2:32" s="4" customFormat="1" ht="10.55" customHeight="1">
      <c r="B132" s="17"/>
      <c r="E132" s="16"/>
      <c r="F132" s="16"/>
      <c r="G132" s="16"/>
      <c r="H132" s="16"/>
      <c r="I132" s="9"/>
      <c r="J132" s="16"/>
      <c r="K132" s="16"/>
      <c r="L132" s="16"/>
      <c r="M132" s="16"/>
      <c r="N132" s="17"/>
      <c r="O132" s="87"/>
      <c r="P132" s="87"/>
      <c r="Q132" s="16"/>
      <c r="R132" s="17"/>
      <c r="S132" s="16"/>
      <c r="T132" s="16"/>
      <c r="U132" s="16"/>
      <c r="V132" s="16"/>
      <c r="W132" s="16"/>
      <c r="X132" s="16"/>
      <c r="Y132" s="9"/>
      <c r="Z132" s="16"/>
      <c r="AA132" s="9"/>
      <c r="AB132" s="9"/>
      <c r="AC132" s="16"/>
      <c r="AD132" s="17"/>
      <c r="AE132" s="16"/>
      <c r="AF132" s="16"/>
    </row>
    <row r="133" spans="2:32" s="4" customFormat="1" ht="10.55" customHeight="1">
      <c r="B133" s="17"/>
      <c r="E133" s="16"/>
      <c r="F133" s="16"/>
      <c r="G133" s="16"/>
      <c r="H133" s="16"/>
      <c r="I133" s="9"/>
      <c r="J133" s="16"/>
      <c r="K133" s="16"/>
      <c r="L133" s="16"/>
      <c r="M133" s="16"/>
      <c r="N133" s="17"/>
      <c r="O133" s="87"/>
      <c r="P133" s="87"/>
      <c r="Q133" s="16"/>
      <c r="R133" s="17"/>
      <c r="S133" s="16"/>
      <c r="T133" s="16"/>
      <c r="U133" s="16"/>
      <c r="V133" s="16"/>
      <c r="W133" s="16"/>
      <c r="X133" s="16"/>
      <c r="Y133" s="9"/>
      <c r="Z133" s="16"/>
      <c r="AA133" s="9"/>
      <c r="AB133" s="9"/>
      <c r="AC133" s="16"/>
      <c r="AD133" s="17"/>
      <c r="AE133" s="16"/>
      <c r="AF133" s="16"/>
    </row>
    <row r="134" spans="2:32" s="4" customFormat="1" ht="10.55" customHeight="1">
      <c r="B134" s="17"/>
      <c r="E134" s="16"/>
      <c r="F134" s="16"/>
      <c r="G134" s="16"/>
      <c r="H134" s="16"/>
      <c r="I134" s="9"/>
      <c r="J134" s="16"/>
      <c r="K134" s="16"/>
      <c r="L134" s="16"/>
      <c r="M134" s="16"/>
      <c r="N134" s="17"/>
      <c r="O134" s="87"/>
      <c r="P134" s="87"/>
      <c r="Q134" s="16"/>
      <c r="R134" s="17"/>
      <c r="S134" s="16"/>
      <c r="T134" s="16"/>
      <c r="U134" s="16"/>
      <c r="V134" s="16"/>
      <c r="W134" s="16"/>
      <c r="X134" s="16"/>
      <c r="Y134" s="9"/>
      <c r="Z134" s="16"/>
      <c r="AA134" s="9"/>
      <c r="AB134" s="9"/>
      <c r="AC134" s="16"/>
      <c r="AD134" s="17"/>
      <c r="AE134" s="16"/>
      <c r="AF134" s="16"/>
    </row>
    <row r="135" spans="2:32" s="4" customFormat="1" ht="10.55" customHeight="1">
      <c r="B135" s="17"/>
      <c r="E135" s="16"/>
      <c r="F135" s="16"/>
      <c r="G135" s="16"/>
      <c r="H135" s="16"/>
      <c r="I135" s="9"/>
      <c r="J135" s="16"/>
      <c r="K135" s="16"/>
      <c r="L135" s="16"/>
      <c r="M135" s="16"/>
      <c r="N135" s="17"/>
      <c r="O135" s="87"/>
      <c r="P135" s="87"/>
      <c r="Q135" s="16"/>
      <c r="R135" s="17"/>
      <c r="S135" s="16"/>
      <c r="T135" s="16"/>
      <c r="U135" s="16"/>
      <c r="V135" s="16"/>
      <c r="W135" s="16"/>
      <c r="X135" s="16"/>
      <c r="Y135" s="9"/>
      <c r="Z135" s="16"/>
      <c r="AA135" s="9"/>
      <c r="AB135" s="9"/>
      <c r="AC135" s="16"/>
      <c r="AD135" s="17"/>
      <c r="AE135" s="16"/>
      <c r="AF135" s="16"/>
    </row>
    <row r="136" spans="2:32" s="4" customFormat="1" ht="10.55" customHeight="1">
      <c r="B136" s="17"/>
      <c r="E136" s="16"/>
      <c r="F136" s="16"/>
      <c r="G136" s="16"/>
      <c r="H136" s="16"/>
      <c r="I136" s="9"/>
      <c r="J136" s="16"/>
      <c r="K136" s="16"/>
      <c r="L136" s="16"/>
      <c r="M136" s="16"/>
      <c r="N136" s="17"/>
      <c r="O136" s="87"/>
      <c r="P136" s="87"/>
      <c r="Q136" s="16"/>
      <c r="R136" s="17"/>
      <c r="S136" s="16"/>
      <c r="T136" s="16"/>
      <c r="U136" s="16"/>
      <c r="V136" s="16"/>
      <c r="W136" s="16"/>
      <c r="X136" s="16"/>
      <c r="Y136" s="9"/>
      <c r="Z136" s="16"/>
      <c r="AA136" s="9"/>
      <c r="AB136" s="9"/>
      <c r="AC136" s="16"/>
      <c r="AD136" s="17"/>
      <c r="AE136" s="16"/>
      <c r="AF136" s="16"/>
    </row>
    <row r="137" spans="2:32" s="4" customFormat="1" ht="10.55" customHeight="1">
      <c r="B137" s="17"/>
      <c r="E137" s="16"/>
      <c r="F137" s="16"/>
      <c r="G137" s="16"/>
      <c r="H137" s="16"/>
      <c r="I137" s="9"/>
      <c r="J137" s="16"/>
      <c r="K137" s="16"/>
      <c r="L137" s="16"/>
      <c r="M137" s="16"/>
      <c r="N137" s="17"/>
      <c r="O137" s="87"/>
      <c r="P137" s="87"/>
      <c r="Q137" s="16"/>
      <c r="R137" s="17"/>
      <c r="S137" s="16"/>
      <c r="T137" s="16"/>
      <c r="U137" s="16"/>
      <c r="V137" s="16"/>
      <c r="W137" s="16"/>
      <c r="X137" s="16"/>
      <c r="Y137" s="9"/>
      <c r="Z137" s="16"/>
      <c r="AA137" s="9"/>
      <c r="AB137" s="9"/>
      <c r="AC137" s="16"/>
      <c r="AD137" s="17"/>
      <c r="AE137" s="16"/>
      <c r="AF137" s="16"/>
    </row>
    <row r="138" spans="2:32" s="4" customFormat="1" ht="10.55" customHeight="1">
      <c r="B138" s="17"/>
      <c r="E138" s="16"/>
      <c r="F138" s="16"/>
      <c r="G138" s="16"/>
      <c r="H138" s="16"/>
      <c r="I138" s="9"/>
      <c r="J138" s="16"/>
      <c r="K138" s="16"/>
      <c r="L138" s="16"/>
      <c r="M138" s="16"/>
      <c r="N138" s="17"/>
      <c r="O138" s="87"/>
      <c r="P138" s="87"/>
      <c r="Q138" s="16"/>
      <c r="R138" s="17"/>
      <c r="S138" s="16"/>
      <c r="T138" s="16"/>
      <c r="Y138" s="7"/>
      <c r="AA138" s="9"/>
      <c r="AB138" s="9"/>
      <c r="AD138" s="17"/>
      <c r="AE138" s="16"/>
      <c r="AF138" s="16"/>
    </row>
    <row r="139" spans="2:32" s="4" customFormat="1" ht="10.55" customHeight="1">
      <c r="B139" s="17"/>
      <c r="E139" s="16"/>
      <c r="F139" s="16"/>
      <c r="G139" s="16"/>
      <c r="H139" s="16"/>
      <c r="I139" s="9"/>
      <c r="J139" s="16"/>
      <c r="K139" s="16"/>
      <c r="L139" s="16"/>
      <c r="M139" s="16"/>
      <c r="N139" s="17"/>
      <c r="O139" s="87"/>
      <c r="P139" s="16"/>
      <c r="Q139" s="16"/>
      <c r="R139" s="12"/>
      <c r="S139" s="16"/>
      <c r="T139" s="16"/>
      <c r="Y139" s="7"/>
      <c r="AA139" s="9"/>
      <c r="AB139" s="9"/>
      <c r="AD139" s="17"/>
      <c r="AE139" s="16"/>
      <c r="AF139" s="16"/>
    </row>
    <row r="140" spans="2:32" s="4" customFormat="1" ht="10.55" customHeight="1">
      <c r="B140" s="12"/>
      <c r="I140" s="7"/>
      <c r="N140" s="17"/>
      <c r="O140" s="87"/>
      <c r="P140" s="16"/>
      <c r="Q140" s="16"/>
      <c r="R140" s="12"/>
      <c r="S140" s="16"/>
      <c r="T140" s="16"/>
      <c r="Y140" s="7"/>
      <c r="AA140" s="9"/>
      <c r="AB140" s="9"/>
      <c r="AD140" s="17"/>
      <c r="AE140" s="16"/>
      <c r="AF140" s="16"/>
    </row>
    <row r="141" spans="2:32" s="4" customFormat="1" ht="10.55" customHeight="1">
      <c r="B141" s="12"/>
      <c r="I141" s="7"/>
      <c r="N141" s="12"/>
      <c r="O141" s="87"/>
      <c r="P141" s="16"/>
      <c r="Q141" s="16"/>
      <c r="R141" s="12"/>
      <c r="Y141" s="7"/>
      <c r="AA141" s="9"/>
      <c r="AB141" s="9"/>
      <c r="AD141" s="17"/>
      <c r="AE141" s="16"/>
      <c r="AF141" s="16"/>
    </row>
    <row r="142" spans="2:32" s="4" customFormat="1" ht="10.55" customHeight="1">
      <c r="B142" s="12"/>
      <c r="I142" s="7"/>
      <c r="N142" s="12"/>
      <c r="O142" s="87"/>
      <c r="P142" s="16"/>
      <c r="Q142" s="16"/>
      <c r="R142" s="12"/>
      <c r="Y142" s="7"/>
      <c r="AA142" s="9"/>
      <c r="AB142" s="9"/>
      <c r="AD142" s="12"/>
      <c r="AE142" s="16"/>
      <c r="AF142" s="16"/>
    </row>
    <row r="143" spans="2:32" s="4" customFormat="1" ht="10.55" customHeight="1">
      <c r="B143" s="12"/>
      <c r="I143" s="7"/>
      <c r="N143" s="12"/>
      <c r="O143" s="87"/>
      <c r="P143" s="16"/>
      <c r="Q143" s="16"/>
      <c r="R143" s="12"/>
      <c r="Y143" s="7"/>
      <c r="AA143" s="9"/>
      <c r="AB143" s="9"/>
      <c r="AD143" s="12"/>
      <c r="AE143" s="16"/>
      <c r="AF143" s="16"/>
    </row>
    <row r="144" spans="2:32" s="4" customFormat="1" ht="10.55" customHeight="1">
      <c r="B144" s="12"/>
      <c r="I144" s="7"/>
      <c r="N144" s="12"/>
      <c r="O144" s="87"/>
      <c r="P144" s="16"/>
      <c r="Q144" s="16"/>
      <c r="R144" s="12"/>
      <c r="Y144" s="7"/>
      <c r="AA144" s="9"/>
      <c r="AB144" s="9"/>
      <c r="AD144" s="12"/>
      <c r="AE144" s="16"/>
      <c r="AF144" s="16"/>
    </row>
    <row r="145" spans="2:30" s="4" customFormat="1" ht="10.55" customHeight="1">
      <c r="B145" s="12"/>
      <c r="I145" s="7"/>
      <c r="N145" s="12"/>
      <c r="O145" s="87"/>
      <c r="R145" s="12"/>
      <c r="Y145" s="7"/>
      <c r="AA145" s="9"/>
      <c r="AB145" s="9"/>
      <c r="AD145" s="12"/>
    </row>
    <row r="146" spans="2:30" s="4" customFormat="1" ht="10.55" customHeight="1">
      <c r="B146" s="12"/>
      <c r="I146" s="7"/>
      <c r="N146" s="12"/>
      <c r="O146" s="16"/>
      <c r="R146" s="12"/>
      <c r="Y146" s="7"/>
      <c r="AA146" s="9"/>
      <c r="AB146" s="9"/>
      <c r="AD146" s="12"/>
    </row>
    <row r="147" spans="2:30" s="4" customFormat="1" ht="10.55" customHeight="1">
      <c r="B147" s="12"/>
      <c r="I147" s="7"/>
      <c r="N147" s="12"/>
      <c r="O147" s="16"/>
      <c r="R147" s="12"/>
      <c r="Y147" s="7"/>
      <c r="AA147" s="9"/>
      <c r="AB147" s="9"/>
      <c r="AD147" s="12"/>
    </row>
    <row r="148" spans="2:30" s="4" customFormat="1" ht="10.55" customHeight="1">
      <c r="B148" s="12"/>
      <c r="I148" s="7"/>
      <c r="N148" s="12"/>
      <c r="O148" s="16"/>
      <c r="R148" s="12"/>
      <c r="Y148" s="7"/>
      <c r="AA148" s="9"/>
      <c r="AB148" s="9"/>
      <c r="AD148" s="12"/>
    </row>
    <row r="149" spans="2:30" s="4" customFormat="1" ht="10.55" customHeight="1">
      <c r="B149" s="12"/>
      <c r="I149" s="7"/>
      <c r="N149" s="12"/>
      <c r="O149" s="16"/>
      <c r="R149" s="12"/>
      <c r="Y149" s="7"/>
      <c r="AA149" s="9"/>
      <c r="AB149" s="9"/>
      <c r="AD149" s="12"/>
    </row>
    <row r="150" spans="2:30" s="4" customFormat="1" ht="10.55" customHeight="1">
      <c r="B150" s="12"/>
      <c r="I150" s="7"/>
      <c r="N150" s="12"/>
      <c r="O150" s="16"/>
      <c r="R150" s="12"/>
      <c r="Y150" s="7"/>
      <c r="AA150" s="9"/>
      <c r="AB150" s="9"/>
      <c r="AD150" s="12"/>
    </row>
    <row r="151" spans="2:30" s="4" customFormat="1" ht="10.55" customHeight="1">
      <c r="B151" s="12"/>
      <c r="I151" s="7"/>
      <c r="N151" s="12"/>
      <c r="O151" s="16"/>
      <c r="R151" s="12"/>
      <c r="Y151" s="7"/>
      <c r="AA151" s="9"/>
      <c r="AB151" s="9"/>
      <c r="AD151" s="12"/>
    </row>
    <row r="152" spans="2:30" s="4" customFormat="1" ht="10.55" customHeight="1">
      <c r="B152" s="12"/>
      <c r="I152" s="7"/>
      <c r="N152" s="12"/>
      <c r="R152" s="12"/>
      <c r="Y152" s="7"/>
      <c r="AA152" s="9"/>
      <c r="AB152" s="9"/>
      <c r="AD152" s="12"/>
    </row>
    <row r="153" spans="2:30" s="4" customFormat="1" ht="10.55" customHeight="1">
      <c r="B153" s="12"/>
      <c r="I153" s="7"/>
      <c r="N153" s="12"/>
      <c r="R153" s="12"/>
      <c r="Y153" s="7"/>
      <c r="AA153" s="9"/>
      <c r="AB153" s="9"/>
      <c r="AD153" s="12"/>
    </row>
    <row r="154" spans="2:30" s="4" customFormat="1">
      <c r="B154" s="12"/>
      <c r="I154" s="7"/>
      <c r="N154" s="12"/>
      <c r="R154" s="12"/>
      <c r="Y154" s="7"/>
      <c r="AA154" s="9"/>
      <c r="AB154" s="9"/>
      <c r="AD154" s="12"/>
    </row>
    <row r="155" spans="2:30" s="4" customFormat="1">
      <c r="B155" s="12"/>
      <c r="I155" s="7"/>
      <c r="N155" s="12"/>
      <c r="R155" s="12"/>
      <c r="Y155" s="7"/>
      <c r="AA155" s="9"/>
      <c r="AB155" s="9"/>
      <c r="AD155" s="12"/>
    </row>
    <row r="156" spans="2:30" s="4" customFormat="1">
      <c r="B156" s="12"/>
      <c r="I156" s="7"/>
      <c r="N156" s="12"/>
      <c r="R156" s="12"/>
      <c r="Y156" s="7"/>
      <c r="AA156" s="9"/>
      <c r="AB156" s="9"/>
      <c r="AD156" s="12"/>
    </row>
    <row r="157" spans="2:30" s="4" customFormat="1">
      <c r="B157" s="12"/>
      <c r="I157" s="7"/>
      <c r="N157" s="12"/>
      <c r="R157" s="12"/>
      <c r="Y157" s="7"/>
      <c r="AA157" s="9"/>
      <c r="AB157" s="9"/>
      <c r="AD157" s="12"/>
    </row>
    <row r="158" spans="2:30" s="4" customFormat="1">
      <c r="B158" s="12"/>
      <c r="I158" s="7"/>
      <c r="N158" s="12"/>
      <c r="R158" s="12"/>
      <c r="Y158" s="7"/>
      <c r="AA158" s="9"/>
      <c r="AB158" s="9"/>
      <c r="AD158" s="12"/>
    </row>
    <row r="159" spans="2:30" s="4" customFormat="1">
      <c r="B159" s="12"/>
      <c r="I159" s="7"/>
      <c r="N159" s="12"/>
      <c r="R159" s="12"/>
      <c r="Y159" s="7"/>
      <c r="AA159" s="9"/>
      <c r="AB159" s="9"/>
      <c r="AD159" s="12"/>
    </row>
    <row r="160" spans="2:30" s="4" customFormat="1">
      <c r="B160" s="12"/>
      <c r="I160" s="7"/>
      <c r="N160" s="12"/>
      <c r="R160" s="12"/>
      <c r="Y160" s="7"/>
      <c r="AA160" s="9"/>
      <c r="AB160" s="9"/>
      <c r="AD160" s="12"/>
    </row>
    <row r="161" spans="2:30" s="4" customFormat="1">
      <c r="B161" s="12"/>
      <c r="I161" s="7"/>
      <c r="N161" s="12"/>
      <c r="R161" s="12"/>
      <c r="Y161" s="7"/>
      <c r="AA161" s="9"/>
      <c r="AB161" s="9"/>
      <c r="AD161" s="12"/>
    </row>
    <row r="162" spans="2:30" s="4" customFormat="1">
      <c r="B162" s="12"/>
      <c r="I162" s="7"/>
      <c r="N162" s="12"/>
      <c r="R162" s="12"/>
      <c r="Y162" s="7"/>
      <c r="AA162" s="9"/>
      <c r="AB162" s="9"/>
      <c r="AD162" s="12"/>
    </row>
    <row r="163" spans="2:30" s="4" customFormat="1">
      <c r="B163" s="12"/>
      <c r="I163" s="7"/>
      <c r="N163" s="12"/>
      <c r="R163" s="12"/>
      <c r="Y163" s="7"/>
      <c r="AA163" s="9"/>
      <c r="AB163" s="9"/>
      <c r="AD163" s="12"/>
    </row>
    <row r="164" spans="2:30" s="4" customFormat="1">
      <c r="B164" s="12"/>
      <c r="I164" s="7"/>
      <c r="N164" s="12"/>
      <c r="R164" s="12"/>
      <c r="Y164" s="7"/>
      <c r="AA164" s="9"/>
      <c r="AB164" s="9"/>
      <c r="AD164" s="12"/>
    </row>
    <row r="165" spans="2:30" s="4" customFormat="1">
      <c r="B165" s="12"/>
      <c r="I165" s="7"/>
      <c r="N165" s="12"/>
      <c r="R165" s="12"/>
      <c r="Y165" s="7"/>
      <c r="AA165" s="9"/>
      <c r="AB165" s="9"/>
      <c r="AD165" s="12"/>
    </row>
    <row r="166" spans="2:30" s="4" customFormat="1">
      <c r="B166" s="12"/>
      <c r="I166" s="7"/>
      <c r="N166" s="12"/>
      <c r="R166" s="12"/>
      <c r="Y166" s="7"/>
      <c r="AA166" s="9"/>
      <c r="AB166" s="9"/>
      <c r="AD166" s="12"/>
    </row>
    <row r="167" spans="2:30" s="4" customFormat="1">
      <c r="B167" s="12"/>
      <c r="I167" s="7"/>
      <c r="N167" s="12"/>
      <c r="R167" s="12"/>
      <c r="Y167" s="7"/>
      <c r="AA167" s="9"/>
      <c r="AB167" s="9"/>
      <c r="AD167" s="12"/>
    </row>
    <row r="168" spans="2:30" s="4" customFormat="1">
      <c r="B168" s="12"/>
      <c r="I168" s="7"/>
      <c r="N168" s="12"/>
      <c r="R168" s="12"/>
      <c r="Y168" s="7"/>
      <c r="AA168" s="9"/>
      <c r="AB168" s="9"/>
      <c r="AD168" s="12"/>
    </row>
    <row r="169" spans="2:30" s="4" customFormat="1">
      <c r="B169" s="12"/>
      <c r="I169" s="7"/>
      <c r="N169" s="12"/>
      <c r="R169" s="12"/>
      <c r="Y169" s="7"/>
      <c r="AA169" s="9"/>
      <c r="AB169" s="9"/>
      <c r="AD169" s="12"/>
    </row>
    <row r="170" spans="2:30" s="4" customFormat="1">
      <c r="B170" s="12"/>
      <c r="I170" s="7"/>
      <c r="N170" s="12"/>
      <c r="R170" s="12"/>
      <c r="Y170" s="7"/>
      <c r="AA170" s="9"/>
      <c r="AB170" s="9"/>
      <c r="AD170" s="12"/>
    </row>
    <row r="171" spans="2:30" s="4" customFormat="1">
      <c r="B171" s="12"/>
      <c r="I171" s="7"/>
      <c r="N171" s="12"/>
      <c r="R171" s="12"/>
      <c r="Y171" s="7"/>
      <c r="AA171" s="9"/>
      <c r="AB171" s="9"/>
      <c r="AD171" s="12"/>
    </row>
    <row r="172" spans="2:30" s="4" customFormat="1">
      <c r="B172" s="12"/>
      <c r="I172" s="7"/>
      <c r="N172" s="12"/>
      <c r="R172" s="12"/>
      <c r="Y172" s="7"/>
      <c r="AA172" s="9"/>
      <c r="AB172" s="9"/>
      <c r="AD172" s="12"/>
    </row>
    <row r="173" spans="2:30" s="4" customFormat="1">
      <c r="B173" s="12"/>
      <c r="I173" s="7"/>
      <c r="N173" s="12"/>
      <c r="R173" s="12"/>
      <c r="Y173" s="7"/>
      <c r="AA173" s="9"/>
      <c r="AB173" s="9"/>
      <c r="AD173" s="12"/>
    </row>
    <row r="174" spans="2:30" s="4" customFormat="1">
      <c r="B174" s="12"/>
      <c r="I174" s="7"/>
      <c r="N174" s="12"/>
      <c r="R174" s="12"/>
      <c r="Y174" s="7"/>
      <c r="AA174" s="9"/>
      <c r="AB174" s="9"/>
      <c r="AD174" s="12"/>
    </row>
    <row r="175" spans="2:30" s="4" customFormat="1">
      <c r="B175" s="12"/>
      <c r="I175" s="7"/>
      <c r="N175" s="12"/>
      <c r="R175" s="12"/>
      <c r="Y175" s="7"/>
      <c r="AA175" s="9"/>
      <c r="AB175" s="9"/>
      <c r="AD175" s="12"/>
    </row>
    <row r="176" spans="2:30" s="4" customFormat="1">
      <c r="B176" s="12"/>
      <c r="I176" s="7"/>
      <c r="N176" s="12"/>
      <c r="R176" s="12"/>
      <c r="Y176" s="7"/>
      <c r="AA176" s="9"/>
      <c r="AB176" s="9"/>
      <c r="AD176" s="12"/>
    </row>
    <row r="177" spans="2:30" s="4" customFormat="1">
      <c r="B177" s="12"/>
      <c r="I177" s="7"/>
      <c r="N177" s="12"/>
      <c r="R177" s="12"/>
      <c r="Y177" s="7"/>
      <c r="AA177" s="9"/>
      <c r="AB177" s="9"/>
      <c r="AD177" s="12"/>
    </row>
    <row r="178" spans="2:30" s="4" customFormat="1">
      <c r="B178" s="12"/>
      <c r="I178" s="7"/>
      <c r="N178" s="12"/>
      <c r="R178" s="12"/>
      <c r="Y178" s="7"/>
      <c r="AA178" s="9"/>
      <c r="AB178" s="9"/>
      <c r="AD178" s="12"/>
    </row>
    <row r="179" spans="2:30" s="4" customFormat="1">
      <c r="B179" s="12"/>
      <c r="I179" s="7"/>
      <c r="N179" s="12"/>
      <c r="R179" s="12"/>
      <c r="Y179" s="7"/>
      <c r="AA179" s="9"/>
      <c r="AB179" s="9"/>
      <c r="AD179" s="12"/>
    </row>
    <row r="180" spans="2:30" s="4" customFormat="1">
      <c r="B180" s="12"/>
      <c r="I180" s="7"/>
      <c r="N180" s="12"/>
      <c r="R180" s="12"/>
      <c r="Y180" s="7"/>
      <c r="AA180" s="9"/>
      <c r="AB180" s="9"/>
      <c r="AD180" s="12"/>
    </row>
    <row r="181" spans="2:30" s="4" customFormat="1">
      <c r="B181" s="12"/>
      <c r="I181" s="7"/>
      <c r="N181" s="12"/>
      <c r="R181" s="12"/>
      <c r="Y181" s="7"/>
      <c r="AA181" s="9"/>
      <c r="AB181" s="9"/>
      <c r="AD181" s="12"/>
    </row>
    <row r="182" spans="2:30" s="4" customFormat="1">
      <c r="B182" s="12"/>
      <c r="I182" s="7"/>
      <c r="N182" s="12"/>
      <c r="R182" s="12"/>
      <c r="Y182" s="7"/>
      <c r="AA182" s="9"/>
      <c r="AB182" s="9"/>
      <c r="AD182" s="12"/>
    </row>
    <row r="183" spans="2:30" s="4" customFormat="1">
      <c r="B183" s="12"/>
      <c r="I183" s="7"/>
      <c r="N183" s="12"/>
      <c r="R183" s="12"/>
      <c r="Y183" s="7"/>
      <c r="AA183" s="9"/>
      <c r="AB183" s="9"/>
      <c r="AD183" s="12"/>
    </row>
    <row r="184" spans="2:30" s="4" customFormat="1">
      <c r="B184" s="12"/>
      <c r="I184" s="7"/>
      <c r="N184" s="12"/>
      <c r="R184" s="12"/>
      <c r="Y184" s="7"/>
      <c r="AA184" s="9"/>
      <c r="AB184" s="9"/>
      <c r="AD184" s="12"/>
    </row>
    <row r="185" spans="2:30" s="4" customFormat="1">
      <c r="B185" s="12"/>
      <c r="I185" s="7"/>
      <c r="N185" s="12"/>
      <c r="R185" s="12"/>
      <c r="Y185" s="7"/>
      <c r="AA185" s="9"/>
      <c r="AB185" s="9"/>
      <c r="AD185" s="12"/>
    </row>
    <row r="186" spans="2:30" s="4" customFormat="1">
      <c r="B186" s="12"/>
      <c r="I186" s="7"/>
      <c r="N186" s="12"/>
      <c r="R186" s="12"/>
      <c r="Y186" s="7"/>
      <c r="AA186" s="9"/>
      <c r="AB186" s="9"/>
      <c r="AD186" s="12"/>
    </row>
    <row r="187" spans="2:30" s="4" customFormat="1">
      <c r="B187" s="12"/>
      <c r="I187" s="7"/>
      <c r="N187" s="12"/>
      <c r="R187" s="12"/>
      <c r="Y187" s="7"/>
      <c r="AA187" s="9"/>
      <c r="AB187" s="9"/>
      <c r="AD187" s="12"/>
    </row>
    <row r="188" spans="2:30" s="4" customFormat="1">
      <c r="B188" s="12"/>
      <c r="I188" s="7"/>
      <c r="N188" s="12"/>
      <c r="R188" s="12"/>
      <c r="Y188" s="7"/>
      <c r="AA188" s="9"/>
      <c r="AB188" s="9"/>
      <c r="AD188" s="12"/>
    </row>
    <row r="189" spans="2:30" s="4" customFormat="1">
      <c r="B189" s="12"/>
      <c r="I189" s="7"/>
      <c r="N189" s="12"/>
      <c r="R189" s="12"/>
      <c r="Y189" s="7"/>
      <c r="AA189" s="9"/>
      <c r="AB189" s="9"/>
      <c r="AD189" s="12"/>
    </row>
    <row r="190" spans="2:30" s="4" customFormat="1">
      <c r="B190" s="12"/>
      <c r="I190" s="7"/>
      <c r="N190" s="12"/>
      <c r="R190" s="12"/>
      <c r="Y190" s="7"/>
      <c r="AA190" s="9"/>
      <c r="AB190" s="9"/>
      <c r="AD190" s="12"/>
    </row>
    <row r="191" spans="2:30" s="4" customFormat="1">
      <c r="B191" s="12"/>
      <c r="I191" s="7"/>
      <c r="N191" s="12"/>
      <c r="R191" s="12"/>
      <c r="Y191" s="7"/>
      <c r="AA191" s="9"/>
      <c r="AB191" s="9"/>
      <c r="AD191" s="12"/>
    </row>
    <row r="192" spans="2:30" s="4" customFormat="1">
      <c r="B192" s="12"/>
      <c r="I192" s="7"/>
      <c r="N192" s="12"/>
      <c r="R192" s="12"/>
      <c r="Y192" s="7"/>
      <c r="AA192" s="9"/>
      <c r="AB192" s="9"/>
      <c r="AD192" s="12"/>
    </row>
    <row r="193" spans="2:30" s="4" customFormat="1">
      <c r="B193" s="12"/>
      <c r="I193" s="7"/>
      <c r="N193" s="12"/>
      <c r="R193" s="12"/>
      <c r="Y193" s="7"/>
      <c r="AA193" s="9"/>
      <c r="AB193" s="9"/>
      <c r="AD193" s="12"/>
    </row>
    <row r="194" spans="2:30" s="4" customFormat="1">
      <c r="B194" s="12"/>
      <c r="I194" s="7"/>
      <c r="N194" s="12"/>
      <c r="R194" s="12"/>
      <c r="Y194" s="7"/>
      <c r="AA194" s="9"/>
      <c r="AB194" s="9"/>
      <c r="AD194" s="12"/>
    </row>
    <row r="195" spans="2:30" s="4" customFormat="1">
      <c r="B195" s="12"/>
      <c r="I195" s="7"/>
      <c r="N195" s="12"/>
      <c r="R195" s="12"/>
      <c r="Y195" s="7"/>
      <c r="AA195" s="9"/>
      <c r="AB195" s="9"/>
      <c r="AD195" s="12"/>
    </row>
    <row r="196" spans="2:30" s="4" customFormat="1">
      <c r="B196" s="12"/>
      <c r="I196" s="7"/>
      <c r="N196" s="12"/>
      <c r="R196" s="12"/>
      <c r="Y196" s="7"/>
      <c r="AA196" s="9"/>
      <c r="AB196" s="9"/>
      <c r="AD196" s="12"/>
    </row>
    <row r="197" spans="2:30" s="4" customFormat="1">
      <c r="B197" s="12"/>
      <c r="I197" s="7"/>
      <c r="N197" s="12"/>
      <c r="R197" s="13"/>
      <c r="S197" s="1"/>
      <c r="T197" s="1"/>
      <c r="U197" s="1"/>
      <c r="W197" s="1"/>
      <c r="Y197" s="78"/>
      <c r="AA197" s="10"/>
      <c r="AB197" s="9"/>
      <c r="AC197" s="1"/>
      <c r="AD197" s="12"/>
    </row>
    <row r="198" spans="2:30" s="4" customFormat="1">
      <c r="B198" s="12"/>
      <c r="I198" s="7"/>
      <c r="N198" s="12"/>
      <c r="R198" s="13"/>
      <c r="S198" s="1"/>
      <c r="T198" s="1"/>
      <c r="U198" s="1"/>
      <c r="W198" s="1"/>
      <c r="Y198" s="78"/>
      <c r="AA198" s="10"/>
      <c r="AB198" s="9"/>
      <c r="AC198" s="1"/>
      <c r="AD198" s="12"/>
    </row>
    <row r="199" spans="2:30" s="4" customFormat="1">
      <c r="B199" s="13"/>
      <c r="C199" s="1"/>
      <c r="D199" s="1"/>
      <c r="E199" s="1"/>
      <c r="G199" s="1"/>
      <c r="I199" s="78"/>
      <c r="K199" s="1"/>
      <c r="M199" s="1"/>
      <c r="N199" s="12"/>
      <c r="R199" s="13"/>
      <c r="S199" s="1"/>
      <c r="T199" s="1"/>
      <c r="U199" s="1"/>
      <c r="W199" s="1"/>
      <c r="Y199" s="78"/>
      <c r="AA199" s="10"/>
      <c r="AB199" s="9"/>
      <c r="AC199" s="1"/>
      <c r="AD199" s="13"/>
    </row>
    <row r="202" spans="2:30">
      <c r="B202" s="62" t="s">
        <v>89</v>
      </c>
      <c r="C202" s="4"/>
      <c r="D202" s="4"/>
      <c r="E202" s="61">
        <v>0.1</v>
      </c>
    </row>
    <row r="203" spans="2:30">
      <c r="B203" s="62" t="s">
        <v>90</v>
      </c>
      <c r="C203" s="4"/>
      <c r="D203" s="4"/>
      <c r="E203" s="61">
        <v>0.1</v>
      </c>
    </row>
    <row r="204" spans="2:30">
      <c r="B204" s="63" t="s">
        <v>87</v>
      </c>
      <c r="C204" s="4"/>
      <c r="D204" s="4"/>
      <c r="E204" s="61">
        <v>0.1</v>
      </c>
    </row>
  </sheetData>
  <sheetProtection algorithmName="SHA-512" hashValue="EkuMXcOYlGBG1vQ7ogGaNCqUp4UnUbJ53vGQ85UMMFdfAn52mjgy5VSQun9MV9UJ5esPnv/JThqWZd1n2jsnZA==" saltValue="5dvTMxWE53Ulz1F7X+XlnQ==" spinCount="100000" sheet="1" objects="1" scenarios="1"/>
  <protectedRanges>
    <protectedRange password="C00A" sqref="Q119:Q120 S115:T118" name="Rango1_2_2"/>
    <protectedRange password="C00A" sqref="Q121 Q125 S121:T121 Q123 S119:T119" name="Rango1_2"/>
    <protectedRange password="CC89" sqref="O145 O143 P138 P136" name="Rango2_4"/>
    <protectedRange password="CC89" sqref="W80:X81" name="Rango2_4_2"/>
    <protectedRange password="CC89" sqref="W89:X90 W96:X96 W94:X94" name="Rango2_4_3"/>
    <protectedRange password="CC89" sqref="W109:X113" name="Rango2_4_4"/>
    <protectedRange password="C00A" sqref="B21 Q21:Q22" name="Rango1_2_2_1"/>
    <protectedRange password="C00A" sqref="W29:X30 W32:X34 W36:X36 W27:X27 G27:H42 G44:H44 I47:J49 G45" name="Rango1_2_3"/>
    <protectedRange password="C00A" sqref="L63" name="Rango1_2_3_2_1"/>
  </protectedRanges>
  <mergeCells count="16">
    <mergeCell ref="E119:I119"/>
    <mergeCell ref="B63:AE63"/>
    <mergeCell ref="A64:AE64"/>
    <mergeCell ref="K118:M118"/>
    <mergeCell ref="AA118:AC118"/>
    <mergeCell ref="C20:H21"/>
    <mergeCell ref="B49:AC49"/>
    <mergeCell ref="E5:AA5"/>
    <mergeCell ref="B7:D7"/>
    <mergeCell ref="E7:W7"/>
    <mergeCell ref="B12:G12"/>
    <mergeCell ref="C19:G19"/>
    <mergeCell ref="B9:D9"/>
    <mergeCell ref="E9:G9"/>
    <mergeCell ref="E10:G10"/>
    <mergeCell ref="E11:G11"/>
  </mergeCells>
  <pageMargins left="0.25" right="0.25" top="0.75" bottom="0.75" header="0.3" footer="0.3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Distribuidores</vt:lpstr>
      <vt:lpstr>Distribuidores!Área_de_impresión</vt:lpstr>
    </vt:vector>
  </TitlesOfParts>
  <Company>Ediciones Fiscales ISef,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Efisa</dc:creator>
  <cp:lastModifiedBy>Nohemi Salazar</cp:lastModifiedBy>
  <cp:lastPrinted>2022-02-04T21:44:27Z</cp:lastPrinted>
  <dcterms:created xsi:type="dcterms:W3CDTF">2013-02-07T08:20:46Z</dcterms:created>
  <dcterms:modified xsi:type="dcterms:W3CDTF">2023-09-08T17:04:19Z</dcterms:modified>
</cp:coreProperties>
</file>